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!! Zamówienia BZP\!!! POSTĘPOWANIA\Poniżej 30.000 EURO\2023\ZPU 77-2023 Narzędzia okulistyczne\Na stronę\"/>
    </mc:Choice>
  </mc:AlternateContent>
  <xr:revisionPtr revIDLastSave="0" documentId="13_ncr:1_{513FC361-BF04-4206-9B9A-D3B5E8FC1D38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2" sheetId="2" r:id="rId1"/>
  </sheets>
  <externalReferences>
    <externalReference r:id="rId2"/>
  </externalReferences>
  <definedNames>
    <definedName name="_xlnm.Print_Area" localSheetId="0">Arkusz2!$A$1:$J$35</definedName>
    <definedName name="stawkaVAT">[1]_!$A$4:$A$7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31" i="2" s="1"/>
  <c r="I10" i="2"/>
  <c r="I11" i="2"/>
  <c r="I12" i="2"/>
  <c r="I13" i="2"/>
  <c r="I14" i="2"/>
  <c r="J14" i="2" s="1"/>
  <c r="I15" i="2"/>
  <c r="I16" i="2"/>
  <c r="I17" i="2"/>
  <c r="I18" i="2"/>
  <c r="J18" i="2" s="1"/>
  <c r="I19" i="2"/>
  <c r="I20" i="2"/>
  <c r="I21" i="2"/>
  <c r="I22" i="2"/>
  <c r="J22" i="2" s="1"/>
  <c r="I23" i="2"/>
  <c r="I24" i="2"/>
  <c r="I25" i="2"/>
  <c r="I26" i="2"/>
  <c r="J26" i="2" s="1"/>
  <c r="I27" i="2"/>
  <c r="I28" i="2"/>
  <c r="J28" i="2" s="1"/>
  <c r="I29" i="2"/>
  <c r="I30" i="2"/>
  <c r="J30" i="2" s="1"/>
  <c r="I8" i="2"/>
  <c r="J29" i="2"/>
  <c r="G29" i="2"/>
  <c r="G30" i="2"/>
  <c r="G27" i="2"/>
  <c r="G28" i="2"/>
  <c r="J11" i="2"/>
  <c r="J12" i="2"/>
  <c r="J13" i="2"/>
  <c r="J15" i="2"/>
  <c r="J16" i="2"/>
  <c r="J17" i="2"/>
  <c r="J19" i="2"/>
  <c r="J20" i="2"/>
  <c r="J21" i="2"/>
  <c r="J23" i="2"/>
  <c r="J24" i="2"/>
  <c r="J25" i="2"/>
  <c r="J27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J9" i="2"/>
  <c r="J10" i="2"/>
  <c r="G9" i="2"/>
  <c r="G10" i="2"/>
  <c r="G8" i="2"/>
  <c r="J8" i="2" l="1"/>
  <c r="J31" i="2" s="1"/>
</calcChain>
</file>

<file path=xl/sharedStrings.xml><?xml version="1.0" encoding="utf-8"?>
<sst xmlns="http://schemas.openxmlformats.org/spreadsheetml/2006/main" count="60" uniqueCount="38">
  <si>
    <t>Opis przedmiotu zamówienia</t>
  </si>
  <si>
    <t>Ilość</t>
  </si>
  <si>
    <t>Cena jednostkowa brutto</t>
  </si>
  <si>
    <t>Wartość netto</t>
  </si>
  <si>
    <t>Wartość brutto</t>
  </si>
  <si>
    <t>lp</t>
  </si>
  <si>
    <t>Nazwa produktu producenta / nr katalogowy</t>
  </si>
  <si>
    <t>Jednostka miary</t>
  </si>
  <si>
    <t>cena jednostkowa netto</t>
  </si>
  <si>
    <t>w tym podatek VAT (%)</t>
  </si>
  <si>
    <t>Razem</t>
  </si>
  <si>
    <t>Pęseta Corydon Forceps Curved jaws, 90º pointed tips, pointed tips, for for 1.8mm incision, 11.5 cm long</t>
  </si>
  <si>
    <t>sztuk</t>
  </si>
  <si>
    <t xml:space="preserve">Pęseta Corydon Forceps  90º pointed tips, for 2.2 mm </t>
  </si>
  <si>
    <t xml:space="preserve">Pęseta Forceps, Straight, very delicate platforms for 10/0 monofilament </t>
  </si>
  <si>
    <t>Bonn Forceps Ergonomic, with platforms and facing micro teeth 0.1 mm. 9.5 cm long</t>
  </si>
  <si>
    <t>Iris forceps straight 10 cm long, with fine teeyh</t>
  </si>
  <si>
    <t xml:space="preserve">Iris forceps straight 10 cm </t>
  </si>
  <si>
    <t>Rozwórka Schapira Speculum Opened lid blades 15mm, wide opening, recommended for phaco and micro lamellar keratoplasty</t>
  </si>
  <si>
    <t xml:space="preserve">Pudełko metalowe blue Anodized 127 x 210 x25 mm </t>
  </si>
  <si>
    <t xml:space="preserve">Nożyczki Scissors Curved, pointed, delikate, 10cm long </t>
  </si>
  <si>
    <t xml:space="preserve">Nożyczki Vannas Scissors Straight, pointed, blades 5 mm 0,5 mm </t>
  </si>
  <si>
    <t xml:space="preserve">Nożyczki Vannas Scissors Curved pointed, blades 5 mm x 0.5 mm </t>
  </si>
  <si>
    <t>Nożyczki Vannas Scissors Straight, pointed, 7 mm blades</t>
  </si>
  <si>
    <t>Nożyczki Busin Scissors (clockwise) Curved ; Shortes superior blade and foam bearingsurface on Descemet, for keratoplasty</t>
  </si>
  <si>
    <t>Barraquer Iris Spatula 12mm long, with a small ball</t>
  </si>
  <si>
    <t>Osher Hook 12.5cm long</t>
  </si>
  <si>
    <t>Nożyczki mikrochirurgiczne odgięte ,ostrza, ostrza 5 mmx 0,5 mm typ Vannas</t>
  </si>
  <si>
    <t xml:space="preserve">Pęseta typu Castroviejo, ukośne ząbki 0,3 mm </t>
  </si>
  <si>
    <t>Imadło mikrochirurgiczne typ Castoviejo- proste,delikatne,sprężynujące uchwyty bez zamka,cienkie końcówki</t>
  </si>
  <si>
    <t>Załącznik nr 2 do zaproszenia - Formularz asortymentowo-cenowy</t>
  </si>
  <si>
    <t xml:space="preserve">Nożyczki typu BONN,zakrzywione,spiczaste,ultralekkie o dł. 8cm </t>
  </si>
  <si>
    <t>Szpatułka typu KOCH o dł. 11,9mm</t>
  </si>
  <si>
    <t>Pinceta do kapsulorexis ,długa zakrzywiona końcówka zaostrzona pod kontem 90st z podziałką laserową,średnica 0,6 mm do cięcia 1,0mm,uchwyt wykonany z komozytu polimerowego PEEK, końcówka robocza wykonana z wysokiej jakości stali nierdzewnej</t>
  </si>
  <si>
    <t>…......................................</t>
  </si>
  <si>
    <t xml:space="preserve">                podpis</t>
  </si>
  <si>
    <t xml:space="preserve">Manipulator typu Nagahara, zakrzywiony pod kontem 90 st, 1,5 mm tip kulkowym </t>
  </si>
  <si>
    <t>Mikromożyczki do torebki, zakrzywione dł ramienia 13 mm, bardzo delikatne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</si>
</sst>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3" fontId="10" fillId="0" borderId="2" xfId="5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6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  <cellStyle name="Normalny_Arkusz1" xfId="5" xr:uid="{911F6E72-A85F-4FC4-BBF7-2A0996DCCC02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!!!%20Zam&#243;wienia%20BZP\!!!%20POST&#280;POWANIA\Powy&#380;ej%2030.000%20EURO\2023\03.2023%20Sterylizacja\na%20strone\Za&#322;&#261;cznik%20nr%203%20do%20SWZ.xls" TargetMode="External"/><Relationship Id="rId1" Type="http://schemas.openxmlformats.org/officeDocument/2006/relationships/externalLinkPath" Target="/!!!%20Zam&#243;wienia%20BZP/!!!%20POST&#280;POWANIA/Powy&#380;ej%2030.000%20EURO/2023/03.2023%20Sterylizacja/na%20strone/Za&#322;&#261;cznik%20nr%203%20do%20SW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0</v>
          </cell>
        </row>
        <row r="5">
          <cell r="A5">
            <v>0.05</v>
          </cell>
        </row>
        <row r="6">
          <cell r="A6">
            <v>0.08</v>
          </cell>
        </row>
        <row r="7">
          <cell r="A7">
            <v>0.23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4CF4-0EE5-4339-88B3-832E158F9105}">
  <sheetPr>
    <pageSetUpPr fitToPage="1"/>
  </sheetPr>
  <dimension ref="A1:M35"/>
  <sheetViews>
    <sheetView tabSelected="1" topLeftCell="A4" zoomScaleNormal="100" workbookViewId="0">
      <selection activeCell="E11" sqref="E11"/>
    </sheetView>
  </sheetViews>
  <sheetFormatPr defaultRowHeight="15" x14ac:dyDescent="0.25"/>
  <cols>
    <col min="1" max="1" width="7.7109375" customWidth="1"/>
    <col min="2" max="2" width="27.7109375" customWidth="1"/>
    <col min="3" max="3" width="19.85546875" customWidth="1"/>
    <col min="4" max="4" width="21.5703125" customWidth="1"/>
    <col min="6" max="6" width="13.28515625" customWidth="1"/>
    <col min="7" max="7" width="13.140625" customWidth="1"/>
    <col min="9" max="10" width="15.7109375" customWidth="1"/>
  </cols>
  <sheetData>
    <row r="1" spans="1:13" ht="18" x14ac:dyDescent="0.25">
      <c r="A1" s="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5"/>
      <c r="B2" s="1"/>
      <c r="C2" s="1"/>
      <c r="D2" s="1"/>
      <c r="E2" s="1"/>
      <c r="F2" s="3"/>
      <c r="G2" s="4"/>
      <c r="H2" s="1"/>
      <c r="I2" s="1"/>
      <c r="J2" s="1"/>
      <c r="K2" s="1"/>
      <c r="L2" s="2"/>
      <c r="M2" s="2"/>
    </row>
    <row r="3" spans="1:13" x14ac:dyDescent="0.25">
      <c r="A3" s="5"/>
      <c r="B3" s="34" t="s">
        <v>30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5"/>
      <c r="B5" s="3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8.25" x14ac:dyDescent="0.25">
      <c r="A7" s="6" t="s">
        <v>5</v>
      </c>
      <c r="B7" s="7" t="s">
        <v>0</v>
      </c>
      <c r="C7" s="7" t="s">
        <v>6</v>
      </c>
      <c r="D7" s="7" t="s">
        <v>7</v>
      </c>
      <c r="E7" s="7" t="s">
        <v>1</v>
      </c>
      <c r="F7" s="7" t="s">
        <v>8</v>
      </c>
      <c r="G7" s="8" t="s">
        <v>2</v>
      </c>
      <c r="H7" s="7" t="s">
        <v>9</v>
      </c>
      <c r="I7" s="8" t="s">
        <v>3</v>
      </c>
      <c r="J7" s="8" t="s">
        <v>4</v>
      </c>
      <c r="K7" s="5"/>
      <c r="L7" s="5"/>
      <c r="M7" s="5"/>
    </row>
    <row r="8" spans="1:13" ht="51" x14ac:dyDescent="0.25">
      <c r="A8" s="13">
        <v>1</v>
      </c>
      <c r="B8" s="28" t="s">
        <v>11</v>
      </c>
      <c r="C8" s="14"/>
      <c r="D8" s="15" t="s">
        <v>12</v>
      </c>
      <c r="E8" s="16">
        <v>6</v>
      </c>
      <c r="F8" s="17"/>
      <c r="G8" s="18">
        <f>ROUND(F8*(1+H8),2)</f>
        <v>0</v>
      </c>
      <c r="H8" s="19"/>
      <c r="I8" s="9">
        <f>ROUND(E8*F8,2)</f>
        <v>0</v>
      </c>
      <c r="J8" s="9">
        <f>ROUND(I8*(1+H8),2)</f>
        <v>0</v>
      </c>
      <c r="K8" s="5"/>
      <c r="L8" s="5"/>
      <c r="M8" s="5"/>
    </row>
    <row r="9" spans="1:13" ht="25.5" x14ac:dyDescent="0.25">
      <c r="A9" s="20">
        <v>2</v>
      </c>
      <c r="B9" s="29" t="s">
        <v>13</v>
      </c>
      <c r="C9" s="21"/>
      <c r="D9" s="15" t="s">
        <v>12</v>
      </c>
      <c r="E9" s="23">
        <v>6</v>
      </c>
      <c r="F9" s="24"/>
      <c r="G9" s="18">
        <f t="shared" ref="G9:G26" si="0">ROUND(F9*(1+H9),2)</f>
        <v>0</v>
      </c>
      <c r="H9" s="25"/>
      <c r="I9" s="9">
        <f t="shared" ref="I9:I30" si="1">ROUND(E9*F9,2)</f>
        <v>0</v>
      </c>
      <c r="J9" s="9">
        <f t="shared" ref="J9:J30" si="2">ROUND(I9*(1+H9),2)</f>
        <v>0</v>
      </c>
      <c r="K9" s="5"/>
      <c r="L9" s="5"/>
      <c r="M9" s="5"/>
    </row>
    <row r="10" spans="1:13" ht="38.25" x14ac:dyDescent="0.25">
      <c r="A10" s="20">
        <v>3</v>
      </c>
      <c r="B10" s="29" t="s">
        <v>14</v>
      </c>
      <c r="C10" s="21"/>
      <c r="D10" s="15" t="s">
        <v>12</v>
      </c>
      <c r="E10" s="23">
        <v>6</v>
      </c>
      <c r="F10" s="24"/>
      <c r="G10" s="9">
        <f t="shared" si="0"/>
        <v>0</v>
      </c>
      <c r="H10" s="25"/>
      <c r="I10" s="9">
        <f t="shared" si="1"/>
        <v>0</v>
      </c>
      <c r="J10" s="9">
        <f t="shared" si="2"/>
        <v>0</v>
      </c>
      <c r="K10" s="5"/>
      <c r="L10" s="5"/>
      <c r="M10" s="5"/>
    </row>
    <row r="11" spans="1:13" ht="38.25" x14ac:dyDescent="0.25">
      <c r="A11" s="20">
        <v>4</v>
      </c>
      <c r="B11" s="29" t="s">
        <v>15</v>
      </c>
      <c r="C11" s="21"/>
      <c r="D11" s="15" t="s">
        <v>12</v>
      </c>
      <c r="E11" s="23">
        <v>2</v>
      </c>
      <c r="F11" s="24"/>
      <c r="G11" s="9">
        <f t="shared" si="0"/>
        <v>0</v>
      </c>
      <c r="H11" s="25"/>
      <c r="I11" s="9">
        <f t="shared" si="1"/>
        <v>0</v>
      </c>
      <c r="J11" s="9">
        <f t="shared" si="2"/>
        <v>0</v>
      </c>
      <c r="K11" s="5"/>
      <c r="L11" s="5"/>
      <c r="M11" s="5"/>
    </row>
    <row r="12" spans="1:13" ht="25.5" x14ac:dyDescent="0.25">
      <c r="A12" s="20">
        <v>5</v>
      </c>
      <c r="B12" s="29" t="s">
        <v>16</v>
      </c>
      <c r="C12" s="21"/>
      <c r="D12" s="15" t="s">
        <v>12</v>
      </c>
      <c r="E12" s="23">
        <v>4</v>
      </c>
      <c r="F12" s="24"/>
      <c r="G12" s="9">
        <f t="shared" si="0"/>
        <v>0</v>
      </c>
      <c r="H12" s="25"/>
      <c r="I12" s="9">
        <f t="shared" si="1"/>
        <v>0</v>
      </c>
      <c r="J12" s="9">
        <f t="shared" si="2"/>
        <v>0</v>
      </c>
      <c r="K12" s="5"/>
      <c r="L12" s="5"/>
      <c r="M12" s="5"/>
    </row>
    <row r="13" spans="1:13" x14ac:dyDescent="0.25">
      <c r="A13" s="20">
        <v>6</v>
      </c>
      <c r="B13" s="29" t="s">
        <v>17</v>
      </c>
      <c r="C13" s="21"/>
      <c r="D13" s="15" t="s">
        <v>12</v>
      </c>
      <c r="E13" s="23">
        <v>4</v>
      </c>
      <c r="F13" s="24"/>
      <c r="G13" s="9">
        <f t="shared" si="0"/>
        <v>0</v>
      </c>
      <c r="H13" s="25"/>
      <c r="I13" s="9">
        <f t="shared" si="1"/>
        <v>0</v>
      </c>
      <c r="J13" s="9">
        <f t="shared" si="2"/>
        <v>0</v>
      </c>
      <c r="K13" s="5"/>
      <c r="L13" s="5"/>
      <c r="M13" s="5"/>
    </row>
    <row r="14" spans="1:13" ht="62.25" customHeight="1" x14ac:dyDescent="0.25">
      <c r="A14" s="20">
        <v>7</v>
      </c>
      <c r="B14" s="29" t="s">
        <v>18</v>
      </c>
      <c r="C14" s="21"/>
      <c r="D14" s="15" t="s">
        <v>12</v>
      </c>
      <c r="E14" s="23">
        <v>10</v>
      </c>
      <c r="F14" s="24"/>
      <c r="G14" s="9">
        <f t="shared" si="0"/>
        <v>0</v>
      </c>
      <c r="H14" s="25"/>
      <c r="I14" s="9">
        <f t="shared" si="1"/>
        <v>0</v>
      </c>
      <c r="J14" s="9">
        <f t="shared" si="2"/>
        <v>0</v>
      </c>
      <c r="K14" s="5"/>
      <c r="L14" s="5"/>
      <c r="M14" s="5"/>
    </row>
    <row r="15" spans="1:13" ht="25.5" x14ac:dyDescent="0.25">
      <c r="A15" s="20">
        <v>8</v>
      </c>
      <c r="B15" s="29" t="s">
        <v>19</v>
      </c>
      <c r="C15" s="21"/>
      <c r="D15" s="15" t="s">
        <v>12</v>
      </c>
      <c r="E15" s="23">
        <v>8</v>
      </c>
      <c r="F15" s="24"/>
      <c r="G15" s="9">
        <f t="shared" si="0"/>
        <v>0</v>
      </c>
      <c r="H15" s="25"/>
      <c r="I15" s="9">
        <f t="shared" si="1"/>
        <v>0</v>
      </c>
      <c r="J15" s="9">
        <f t="shared" si="2"/>
        <v>0</v>
      </c>
      <c r="K15" s="5"/>
      <c r="L15" s="5"/>
      <c r="M15" s="5"/>
    </row>
    <row r="16" spans="1:13" ht="25.5" x14ac:dyDescent="0.25">
      <c r="A16" s="20">
        <v>9</v>
      </c>
      <c r="B16" s="29" t="s">
        <v>20</v>
      </c>
      <c r="C16" s="21"/>
      <c r="D16" s="15" t="s">
        <v>12</v>
      </c>
      <c r="E16" s="23">
        <v>10</v>
      </c>
      <c r="F16" s="24"/>
      <c r="G16" s="9">
        <f t="shared" si="0"/>
        <v>0</v>
      </c>
      <c r="H16" s="25"/>
      <c r="I16" s="9">
        <f t="shared" si="1"/>
        <v>0</v>
      </c>
      <c r="J16" s="9">
        <f t="shared" si="2"/>
        <v>0</v>
      </c>
      <c r="K16" s="5"/>
      <c r="L16" s="5"/>
      <c r="M16" s="5"/>
    </row>
    <row r="17" spans="1:13" ht="38.25" x14ac:dyDescent="0.25">
      <c r="A17" s="20">
        <v>10</v>
      </c>
      <c r="B17" s="29" t="s">
        <v>21</v>
      </c>
      <c r="C17" s="21"/>
      <c r="D17" s="15" t="s">
        <v>12</v>
      </c>
      <c r="E17" s="23">
        <v>1</v>
      </c>
      <c r="F17" s="24"/>
      <c r="G17" s="9">
        <f t="shared" si="0"/>
        <v>0</v>
      </c>
      <c r="H17" s="25"/>
      <c r="I17" s="9">
        <f t="shared" si="1"/>
        <v>0</v>
      </c>
      <c r="J17" s="9">
        <f t="shared" si="2"/>
        <v>0</v>
      </c>
      <c r="K17" s="5"/>
      <c r="L17" s="5"/>
      <c r="M17" s="5"/>
    </row>
    <row r="18" spans="1:13" ht="38.25" x14ac:dyDescent="0.25">
      <c r="A18" s="20">
        <v>11</v>
      </c>
      <c r="B18" s="29" t="s">
        <v>22</v>
      </c>
      <c r="C18" s="21"/>
      <c r="D18" s="15" t="s">
        <v>12</v>
      </c>
      <c r="E18" s="23">
        <v>1</v>
      </c>
      <c r="F18" s="24"/>
      <c r="G18" s="9">
        <f t="shared" si="0"/>
        <v>0</v>
      </c>
      <c r="H18" s="25"/>
      <c r="I18" s="9">
        <f t="shared" si="1"/>
        <v>0</v>
      </c>
      <c r="J18" s="9">
        <f t="shared" si="2"/>
        <v>0</v>
      </c>
      <c r="K18" s="5"/>
      <c r="L18" s="5"/>
      <c r="M18" s="5"/>
    </row>
    <row r="19" spans="1:13" ht="25.5" x14ac:dyDescent="0.25">
      <c r="A19" s="20">
        <v>12</v>
      </c>
      <c r="B19" s="29" t="s">
        <v>23</v>
      </c>
      <c r="C19" s="21"/>
      <c r="D19" s="15" t="s">
        <v>12</v>
      </c>
      <c r="E19" s="23">
        <v>2</v>
      </c>
      <c r="F19" s="24"/>
      <c r="G19" s="9">
        <f t="shared" si="0"/>
        <v>0</v>
      </c>
      <c r="H19" s="27"/>
      <c r="I19" s="9">
        <f t="shared" si="1"/>
        <v>0</v>
      </c>
      <c r="J19" s="9">
        <f t="shared" si="2"/>
        <v>0</v>
      </c>
      <c r="K19" s="5"/>
      <c r="L19" s="5"/>
      <c r="M19" s="5"/>
    </row>
    <row r="20" spans="1:13" ht="62.25" customHeight="1" x14ac:dyDescent="0.25">
      <c r="A20" s="20">
        <v>13</v>
      </c>
      <c r="B20" s="29" t="s">
        <v>24</v>
      </c>
      <c r="C20" s="21"/>
      <c r="D20" s="15" t="s">
        <v>12</v>
      </c>
      <c r="E20" s="23">
        <v>2</v>
      </c>
      <c r="F20" s="24"/>
      <c r="G20" s="9">
        <f t="shared" si="0"/>
        <v>0</v>
      </c>
      <c r="H20" s="27"/>
      <c r="I20" s="9">
        <f t="shared" si="1"/>
        <v>0</v>
      </c>
      <c r="J20" s="9">
        <f t="shared" si="2"/>
        <v>0</v>
      </c>
      <c r="K20" s="5"/>
      <c r="L20" s="5"/>
      <c r="M20" s="5"/>
    </row>
    <row r="21" spans="1:13" ht="25.5" x14ac:dyDescent="0.25">
      <c r="A21" s="20">
        <v>14</v>
      </c>
      <c r="B21" s="29" t="s">
        <v>25</v>
      </c>
      <c r="C21" s="21"/>
      <c r="D21" s="15" t="s">
        <v>12</v>
      </c>
      <c r="E21" s="23">
        <v>2</v>
      </c>
      <c r="F21" s="24"/>
      <c r="G21" s="9">
        <f t="shared" si="0"/>
        <v>0</v>
      </c>
      <c r="H21" s="27"/>
      <c r="I21" s="9">
        <f t="shared" si="1"/>
        <v>0</v>
      </c>
      <c r="J21" s="9">
        <f t="shared" si="2"/>
        <v>0</v>
      </c>
      <c r="K21" s="5"/>
      <c r="L21" s="5"/>
      <c r="M21" s="5"/>
    </row>
    <row r="22" spans="1:13" x14ac:dyDescent="0.25">
      <c r="A22" s="20">
        <v>15</v>
      </c>
      <c r="B22" s="29" t="s">
        <v>26</v>
      </c>
      <c r="C22" s="21"/>
      <c r="D22" s="15" t="s">
        <v>12</v>
      </c>
      <c r="E22" s="23">
        <v>3</v>
      </c>
      <c r="F22" s="24"/>
      <c r="G22" s="9">
        <f t="shared" si="0"/>
        <v>0</v>
      </c>
      <c r="H22" s="27"/>
      <c r="I22" s="9">
        <f t="shared" si="1"/>
        <v>0</v>
      </c>
      <c r="J22" s="9">
        <f t="shared" si="2"/>
        <v>0</v>
      </c>
      <c r="K22" s="5"/>
      <c r="L22" s="5"/>
      <c r="M22" s="5"/>
    </row>
    <row r="23" spans="1:13" ht="38.25" x14ac:dyDescent="0.25">
      <c r="A23" s="20">
        <v>16</v>
      </c>
      <c r="B23" s="29" t="s">
        <v>37</v>
      </c>
      <c r="C23" s="21"/>
      <c r="D23" s="15" t="s">
        <v>12</v>
      </c>
      <c r="E23" s="23">
        <v>1</v>
      </c>
      <c r="F23" s="24"/>
      <c r="G23" s="9">
        <f t="shared" si="0"/>
        <v>0</v>
      </c>
      <c r="H23" s="27"/>
      <c r="I23" s="9">
        <f t="shared" si="1"/>
        <v>0</v>
      </c>
      <c r="J23" s="9">
        <f t="shared" si="2"/>
        <v>0</v>
      </c>
      <c r="K23" s="5"/>
      <c r="L23" s="5"/>
      <c r="M23" s="5"/>
    </row>
    <row r="24" spans="1:13" ht="38.25" x14ac:dyDescent="0.25">
      <c r="A24" s="20">
        <v>17</v>
      </c>
      <c r="B24" s="29" t="s">
        <v>27</v>
      </c>
      <c r="C24" s="21"/>
      <c r="D24" s="15" t="s">
        <v>12</v>
      </c>
      <c r="E24" s="23">
        <v>1</v>
      </c>
      <c r="F24" s="24"/>
      <c r="G24" s="9">
        <f t="shared" si="0"/>
        <v>0</v>
      </c>
      <c r="H24" s="27"/>
      <c r="I24" s="9">
        <f t="shared" si="1"/>
        <v>0</v>
      </c>
      <c r="J24" s="9">
        <f t="shared" si="2"/>
        <v>0</v>
      </c>
      <c r="K24" s="5"/>
      <c r="L24" s="5"/>
      <c r="M24" s="5"/>
    </row>
    <row r="25" spans="1:13" ht="25.5" x14ac:dyDescent="0.25">
      <c r="A25" s="20">
        <v>18</v>
      </c>
      <c r="B25" s="29" t="s">
        <v>28</v>
      </c>
      <c r="C25" s="21"/>
      <c r="D25" s="15" t="s">
        <v>12</v>
      </c>
      <c r="E25" s="23">
        <v>4</v>
      </c>
      <c r="F25" s="24"/>
      <c r="G25" s="9">
        <f t="shared" si="0"/>
        <v>0</v>
      </c>
      <c r="H25" s="27"/>
      <c r="I25" s="9">
        <f t="shared" si="1"/>
        <v>0</v>
      </c>
      <c r="J25" s="9">
        <f t="shared" si="2"/>
        <v>0</v>
      </c>
      <c r="K25" s="5"/>
      <c r="L25" s="5"/>
      <c r="M25" s="5"/>
    </row>
    <row r="26" spans="1:13" ht="38.25" x14ac:dyDescent="0.25">
      <c r="A26" s="20">
        <v>19</v>
      </c>
      <c r="B26" s="29" t="s">
        <v>36</v>
      </c>
      <c r="C26" s="21"/>
      <c r="D26" s="15" t="s">
        <v>12</v>
      </c>
      <c r="E26" s="23">
        <v>3</v>
      </c>
      <c r="F26" s="24"/>
      <c r="G26" s="9">
        <f t="shared" si="0"/>
        <v>0</v>
      </c>
      <c r="H26" s="27"/>
      <c r="I26" s="9">
        <f t="shared" si="1"/>
        <v>0</v>
      </c>
      <c r="J26" s="9">
        <f t="shared" si="2"/>
        <v>0</v>
      </c>
      <c r="K26" s="5"/>
      <c r="L26" s="5"/>
      <c r="M26" s="5"/>
    </row>
    <row r="27" spans="1:13" ht="62.25" customHeight="1" x14ac:dyDescent="0.25">
      <c r="A27" s="20">
        <v>20</v>
      </c>
      <c r="B27" s="29" t="s">
        <v>29</v>
      </c>
      <c r="C27" s="21"/>
      <c r="D27" s="22" t="s">
        <v>12</v>
      </c>
      <c r="E27" s="23">
        <v>4</v>
      </c>
      <c r="F27" s="24"/>
      <c r="G27" s="9">
        <f>ROUND(F26*(1+H26),2)</f>
        <v>0</v>
      </c>
      <c r="H27" s="27"/>
      <c r="I27" s="9">
        <f t="shared" si="1"/>
        <v>0</v>
      </c>
      <c r="J27" s="9">
        <f t="shared" si="2"/>
        <v>0</v>
      </c>
      <c r="K27" s="5"/>
      <c r="L27" s="5"/>
      <c r="M27" s="5"/>
    </row>
    <row r="28" spans="1:13" ht="116.25" customHeight="1" x14ac:dyDescent="0.25">
      <c r="A28" s="20">
        <v>21</v>
      </c>
      <c r="B28" s="29" t="s">
        <v>33</v>
      </c>
      <c r="C28" s="21"/>
      <c r="D28" s="22" t="s">
        <v>12</v>
      </c>
      <c r="E28" s="23">
        <v>1</v>
      </c>
      <c r="F28" s="24"/>
      <c r="G28" s="9">
        <f>ROUND(F27*(1+H27),2)</f>
        <v>0</v>
      </c>
      <c r="H28" s="25"/>
      <c r="I28" s="9">
        <f t="shared" si="1"/>
        <v>0</v>
      </c>
      <c r="J28" s="9">
        <f t="shared" si="2"/>
        <v>0</v>
      </c>
      <c r="K28" s="5"/>
      <c r="L28" s="5"/>
      <c r="M28" s="5"/>
    </row>
    <row r="29" spans="1:13" ht="25.5" x14ac:dyDescent="0.25">
      <c r="A29" s="20">
        <v>22</v>
      </c>
      <c r="B29" s="29" t="s">
        <v>32</v>
      </c>
      <c r="C29" s="21"/>
      <c r="D29" s="22" t="s">
        <v>12</v>
      </c>
      <c r="E29" s="23">
        <v>6</v>
      </c>
      <c r="F29" s="24"/>
      <c r="G29" s="9">
        <f>ROUND(F28*(1+H28),2)</f>
        <v>0</v>
      </c>
      <c r="H29" s="25"/>
      <c r="I29" s="9">
        <f t="shared" si="1"/>
        <v>0</v>
      </c>
      <c r="J29" s="9">
        <f t="shared" si="2"/>
        <v>0</v>
      </c>
      <c r="K29" s="5"/>
      <c r="L29" s="5"/>
      <c r="M29" s="5"/>
    </row>
    <row r="30" spans="1:13" ht="38.25" x14ac:dyDescent="0.25">
      <c r="A30" s="20">
        <v>23</v>
      </c>
      <c r="B30" s="29" t="s">
        <v>31</v>
      </c>
      <c r="C30" s="21"/>
      <c r="D30" s="22" t="s">
        <v>12</v>
      </c>
      <c r="E30" s="23">
        <v>4</v>
      </c>
      <c r="F30" s="24"/>
      <c r="G30" s="9">
        <f>ROUND(F28*(1+H28),2)</f>
        <v>0</v>
      </c>
      <c r="H30" s="25"/>
      <c r="I30" s="9">
        <f t="shared" si="1"/>
        <v>0</v>
      </c>
      <c r="J30" s="9">
        <f t="shared" si="2"/>
        <v>0</v>
      </c>
      <c r="K30" s="5"/>
      <c r="L30" s="5"/>
      <c r="M30" s="5"/>
    </row>
    <row r="31" spans="1:13" x14ac:dyDescent="0.25">
      <c r="A31" s="12"/>
      <c r="B31" s="12"/>
      <c r="C31" s="12"/>
      <c r="D31" s="12"/>
      <c r="E31" s="12"/>
      <c r="F31" s="12"/>
      <c r="G31" s="12"/>
      <c r="H31" s="31" t="s">
        <v>10</v>
      </c>
      <c r="I31" s="32">
        <f>SUM(I8:I30)</f>
        <v>0</v>
      </c>
      <c r="J31" s="10">
        <f>SUM(J8:J30)</f>
        <v>0</v>
      </c>
      <c r="K31" s="5"/>
      <c r="L31" s="5"/>
      <c r="M31" s="5"/>
    </row>
    <row r="34" spans="9:9" x14ac:dyDescent="0.25">
      <c r="I34" t="s">
        <v>34</v>
      </c>
    </row>
    <row r="35" spans="9:9" x14ac:dyDescent="0.25">
      <c r="I35" t="s">
        <v>35</v>
      </c>
    </row>
  </sheetData>
  <mergeCells count="2">
    <mergeCell ref="B1:M1"/>
    <mergeCell ref="B3:M3"/>
  </mergeCells>
  <phoneticPr fontId="6" type="noConversion"/>
  <dataValidations count="1">
    <dataValidation type="list" operator="equal" allowBlank="1" showErrorMessage="1" sqref="H8:H30" xr:uid="{F3C0FAE6-FEB4-404C-98F9-E670DCC6699B}">
      <formula1>stawkaVAT</formula1>
      <formula2>0</formula2>
    </dataValidation>
  </dataValidations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2023-11-03T08:58:14Z</cp:lastPrinted>
  <dcterms:created xsi:type="dcterms:W3CDTF">2021-01-27T11:33:32Z</dcterms:created>
  <dcterms:modified xsi:type="dcterms:W3CDTF">2023-11-03T09:00:59Z</dcterms:modified>
</cp:coreProperties>
</file>