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70-2022 Niesterylne\Na stronę\"/>
    </mc:Choice>
  </mc:AlternateContent>
  <xr:revisionPtr revIDLastSave="0" documentId="13_ncr:1_{B8891739-CACD-4553-9C80-D4A520ED06DA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114" i="1"/>
  <c r="J114" i="1" s="1"/>
  <c r="G114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A9" i="1"/>
  <c r="A10" i="1" s="1"/>
  <c r="A11" i="1" s="1"/>
  <c r="A12" i="1" s="1"/>
  <c r="I8" i="1"/>
  <c r="J8" i="1" s="1"/>
  <c r="G8" i="1"/>
  <c r="I108" i="1"/>
  <c r="J108" i="1" s="1"/>
  <c r="G108" i="1"/>
  <c r="G63" i="1"/>
  <c r="I63" i="1"/>
  <c r="J63" i="1" s="1"/>
  <c r="G38" i="1"/>
  <c r="I38" i="1"/>
  <c r="J38" i="1" s="1"/>
  <c r="G39" i="1"/>
  <c r="I39" i="1"/>
  <c r="J39" i="1" s="1"/>
  <c r="G55" i="1"/>
  <c r="I55" i="1"/>
  <c r="J55" i="1" s="1"/>
  <c r="J57" i="1" s="1"/>
  <c r="G56" i="1"/>
  <c r="I56" i="1"/>
  <c r="J56" i="1" s="1"/>
  <c r="I62" i="1"/>
  <c r="J62" i="1" s="1"/>
  <c r="G62" i="1"/>
  <c r="I96" i="1"/>
  <c r="J96" i="1" s="1"/>
  <c r="G96" i="1"/>
  <c r="I57" i="1" l="1"/>
  <c r="J13" i="1"/>
  <c r="I13" i="1"/>
  <c r="I115" i="1"/>
  <c r="J115" i="1"/>
  <c r="I64" i="1"/>
  <c r="J109" i="1"/>
  <c r="I109" i="1"/>
  <c r="J64" i="1"/>
  <c r="G70" i="1" l="1"/>
  <c r="I70" i="1"/>
  <c r="G78" i="1"/>
  <c r="I78" i="1"/>
  <c r="G79" i="1"/>
  <c r="I79" i="1"/>
  <c r="J79" i="1" s="1"/>
  <c r="J70" i="1" l="1"/>
  <c r="J78" i="1"/>
  <c r="J80" i="1" s="1"/>
  <c r="I80" i="1"/>
  <c r="G27" i="1"/>
  <c r="I27" i="1"/>
  <c r="J27" i="1" s="1"/>
  <c r="G36" i="1"/>
  <c r="I36" i="1"/>
  <c r="J36" i="1" s="1"/>
  <c r="G40" i="1"/>
  <c r="I40" i="1"/>
  <c r="J40" i="1" s="1"/>
  <c r="G37" i="1"/>
  <c r="I37" i="1"/>
  <c r="J37" i="1" s="1"/>
  <c r="G35" i="1"/>
  <c r="I35" i="1"/>
  <c r="I41" i="1" s="1"/>
  <c r="G28" i="1"/>
  <c r="I28" i="1"/>
  <c r="J28" i="1" s="1"/>
  <c r="J35" i="1" l="1"/>
  <c r="J41" i="1" s="1"/>
  <c r="G26" i="1"/>
  <c r="I26" i="1"/>
  <c r="J26" i="1" s="1"/>
  <c r="G69" i="1" l="1"/>
  <c r="J69" i="1"/>
  <c r="G93" i="1"/>
  <c r="I93" i="1"/>
  <c r="J93" i="1" s="1"/>
  <c r="G94" i="1"/>
  <c r="I94" i="1"/>
  <c r="J94" i="1" s="1"/>
  <c r="G95" i="1"/>
  <c r="I95" i="1"/>
  <c r="J95" i="1" s="1"/>
  <c r="G120" i="1"/>
  <c r="I120" i="1"/>
  <c r="G19" i="1"/>
  <c r="G71" i="1"/>
  <c r="I71" i="1"/>
  <c r="G20" i="1"/>
  <c r="I20" i="1"/>
  <c r="J20" i="1" s="1"/>
  <c r="G47" i="1"/>
  <c r="I47" i="1"/>
  <c r="I50" i="1" s="1"/>
  <c r="G48" i="1"/>
  <c r="I48" i="1"/>
  <c r="J48" i="1" s="1"/>
  <c r="G49" i="1"/>
  <c r="I49" i="1"/>
  <c r="J49" i="1" s="1"/>
  <c r="G21" i="1"/>
  <c r="I21" i="1"/>
  <c r="J21" i="1" s="1"/>
  <c r="G22" i="1"/>
  <c r="I22" i="1"/>
  <c r="J22" i="1" s="1"/>
  <c r="G23" i="1"/>
  <c r="I23" i="1"/>
  <c r="J23" i="1" s="1"/>
  <c r="G24" i="1"/>
  <c r="I24" i="1"/>
  <c r="J24" i="1" s="1"/>
  <c r="G72" i="1"/>
  <c r="I72" i="1"/>
  <c r="G25" i="1"/>
  <c r="I25" i="1"/>
  <c r="J25" i="1" s="1"/>
  <c r="I19" i="1"/>
  <c r="J19" i="1" l="1"/>
  <c r="J29" i="1" s="1"/>
  <c r="I29" i="1"/>
  <c r="J120" i="1"/>
  <c r="J121" i="1" s="1"/>
  <c r="I121" i="1"/>
  <c r="J71" i="1"/>
  <c r="J73" i="1" s="1"/>
  <c r="I73" i="1"/>
  <c r="J47" i="1"/>
  <c r="J50" i="1" s="1"/>
  <c r="J72" i="1"/>
  <c r="I102" i="1" l="1"/>
  <c r="J102" i="1" s="1"/>
  <c r="G102" i="1"/>
  <c r="I92" i="1"/>
  <c r="J92" i="1" s="1"/>
  <c r="G92" i="1"/>
  <c r="I91" i="1"/>
  <c r="J91" i="1" s="1"/>
  <c r="G91" i="1"/>
  <c r="I85" i="1"/>
  <c r="J85" i="1" s="1"/>
  <c r="G85" i="1"/>
  <c r="I86" i="1" l="1"/>
  <c r="I97" i="1"/>
  <c r="I103" i="1"/>
  <c r="J103" i="1" l="1"/>
  <c r="J86" i="1" l="1"/>
  <c r="J97" i="1"/>
</calcChain>
</file>

<file path=xl/sharedStrings.xml><?xml version="1.0" encoding="utf-8"?>
<sst xmlns="http://schemas.openxmlformats.org/spreadsheetml/2006/main" count="324" uniqueCount="96">
  <si>
    <t>L.p.</t>
  </si>
  <si>
    <t>Opis przedmiotu zamówienia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</si>
  <si>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</si>
  <si>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</si>
  <si>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</si>
  <si>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</si>
  <si>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</si>
  <si>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</si>
  <si>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</si>
  <si>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</si>
  <si>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</si>
  <si>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podpis</t>
  </si>
  <si>
    <t xml:space="preserve"> </t>
  </si>
  <si>
    <t>Rozmiar</t>
  </si>
  <si>
    <t>1. Nazwa handlowa
2. Nr katalogowy</t>
  </si>
  <si>
    <t>szt.</t>
  </si>
  <si>
    <r>
      <rPr>
        <sz val="8"/>
        <rFont val="Tahoma"/>
        <family val="2"/>
        <charset val="238"/>
      </rPr>
      <t>szt.</t>
    </r>
  </si>
  <si>
    <t>Końcówka do odsysania z gąbką do higieny jamy ustnej. Zamawiający dopuszcza gąbki nasączone roztworem mięty</t>
  </si>
  <si>
    <t>dł rączki min 10 cm</t>
  </si>
  <si>
    <t>Tarcza do piły GPO 31R śr. 65mm zębata Aesculap lub równoważna</t>
  </si>
  <si>
    <t>Taca na 32 kieliszki do podawania leków, wykonana z lekkiego tworzywa, wyposażona w 16 podstawek, każdy z nich przeznaczony na 2 kieliszki. W zestawie z samoprzylepnymi karteczkami do zapisania nazwy i pory podania leku. Wymiary 43x32,5x6 w białym kolorze. Waga tacy 800 gr</t>
  </si>
  <si>
    <r>
      <rPr>
        <sz val="8"/>
        <rFont val="Tahoma"/>
        <family val="2"/>
        <charset val="238"/>
      </rPr>
      <t>Aparaty Stacka</t>
    </r>
  </si>
  <si>
    <r>
      <rPr>
        <sz val="8"/>
        <rFont val="Tahoma"/>
        <family val="2"/>
        <charset val="238"/>
      </rPr>
      <t>Aplikator-dozownik- do podawania Lidocainy</t>
    </r>
  </si>
  <si>
    <r>
      <rPr>
        <sz val="8"/>
        <rFont val="Tahoma"/>
        <family val="2"/>
        <charset val="238"/>
      </rPr>
      <t>Opaska do triage (opaska papierowa jednorazowa) - czerwona</t>
    </r>
  </si>
  <si>
    <r>
      <rPr>
        <sz val="8"/>
        <rFont val="Tahoma"/>
        <family val="2"/>
        <charset val="238"/>
      </rPr>
      <t>Opaska do triage (opaska papierowa jednorazowa) - zielona</t>
    </r>
  </si>
  <si>
    <r>
      <rPr>
        <sz val="8"/>
        <rFont val="Tahoma"/>
        <family val="2"/>
        <charset val="238"/>
      </rPr>
      <t>Opaska do triage (opaska papierowa jednorazowa) - żółta</t>
    </r>
  </si>
  <si>
    <r>
      <rPr>
        <sz val="8"/>
        <rFont val="Tahoma"/>
        <family val="2"/>
        <charset val="238"/>
      </rPr>
      <t>Szczoteczka do higieny jamy ustnej z możliwością odsysania</t>
    </r>
  </si>
  <si>
    <r>
      <rPr>
        <sz val="8"/>
        <rFont val="Tahoma"/>
        <family val="2"/>
        <charset val="238"/>
      </rPr>
      <t>Szczotka do czyszczenia rurek tracheo. na metalowej rączce</t>
    </r>
  </si>
  <si>
    <r>
      <rPr>
        <sz val="8"/>
        <rFont val="Tahoma"/>
        <family val="2"/>
        <charset val="238"/>
      </rPr>
      <t>szt</t>
    </r>
  </si>
  <si>
    <t>160 g</t>
  </si>
  <si>
    <r>
      <rPr>
        <sz val="8"/>
        <rFont val="Tahoma"/>
        <family val="2"/>
        <charset val="238"/>
      </rPr>
      <t>Żel do zmniejszania oporności skóry, stosowany przy badaniach Holtera i próbach wysiłkowych opakowania</t>
    </r>
  </si>
  <si>
    <t>Termohigrometr RT810 lub równoważny do Termohigrometru RT810 (Gastrostal) wzorcowanego, posiadanego przez Zamawiajacego</t>
  </si>
  <si>
    <t>Termometr lodówkowy w obudowie ze stali nierdzewnej posiada uchwyt umożliwiający zawieszenie, od -40 do 40 stopni Celsjusza</t>
  </si>
  <si>
    <t>12 x 18 cm lub
12 x 29 cm</t>
  </si>
  <si>
    <t>11 x 12 cm</t>
  </si>
  <si>
    <t>11 x 26 cm</t>
  </si>
  <si>
    <r>
      <rPr>
        <sz val="8"/>
        <rFont val="Tahoma"/>
        <family val="2"/>
        <charset val="238"/>
      </rPr>
      <t>Stetoskop jednostronny internistyczny - dla dorosłych, jednostronna polerowana główka z pełnego aluminium, dwutonowa membrana, umożliwiająca osłuchanie wysokich i niskich tonów; jednokanałowy wężyk Y, aluminiowe słuchawki zakończone oliwkami; w komplecie zapasowa membrana wraz z oliwkami</t>
    </r>
  </si>
  <si>
    <r>
      <rPr>
        <sz val="8"/>
        <rFont val="Tahoma"/>
        <family val="2"/>
        <charset val="238"/>
      </rPr>
      <t>Kompres żelowy, zimno-ciepły</t>
    </r>
  </si>
  <si>
    <r>
      <rPr>
        <sz val="8"/>
        <rFont val="Tahoma"/>
        <family val="2"/>
        <charset val="238"/>
      </rPr>
      <t>Stojaki do kroplówek na plastikowych kółkach, pięcioramienny, aluminiowy, z możliwością przystosowania do pomp infuzyjnych, z regulacją wysokości typ SM-03 lub równoważny</t>
    </r>
  </si>
  <si>
    <r>
      <rPr>
        <sz val="8"/>
        <rFont val="Tahoma"/>
        <family val="2"/>
        <charset val="238"/>
      </rPr>
      <t>100 ml</t>
    </r>
  </si>
  <si>
    <r>
      <rPr>
        <sz val="8"/>
        <rFont val="Tahoma"/>
        <family val="2"/>
        <charset val="238"/>
      </rPr>
      <t>75 ml</t>
    </r>
  </si>
  <si>
    <t>op. 10 szt.</t>
  </si>
  <si>
    <t>op.</t>
  </si>
  <si>
    <t>Podkłady wiskozowe do elektrod</t>
  </si>
  <si>
    <t>op. 100 szt.</t>
  </si>
  <si>
    <t>Ezy - pętla bakteriologiczna do przenoszenia materiału biologicznego na podłoże posiewowe - jałowe</t>
  </si>
  <si>
    <t>Kołnierz ortopedyczny, jednoczęściowy, sztywny, regulowany, uniwersalny, wielorozmiarowy, przeznaczony do zabezpieczania osób z podejrzeniem urazu kręgosłupa szyjnego w ramach pomocy doraźnej. Wykonany z twardego i elastycznego polipropylenu, wyścielany miękka pianka z polietylenu, bez potrzeby wstepnego formowania. Regulacja przeprowadzana bezpośrednio na pacjencie. Ilość stopni regulacji - do 16. Kołnierz wykonany w jasnych intensywnych kolorach. Główna blokada regulacji widoczna nawet przy minimalnym oświetleniu. Zapięcie z taśmy velcro. W przedniej części dwa obszemr otwory do kontroli tętna na tętnicach szyjnych</t>
  </si>
  <si>
    <t>Przylepiec mocujący do drenów donosowych</t>
  </si>
  <si>
    <t>Grzebień jednorazowy</t>
  </si>
  <si>
    <t>Pianka do golenia</t>
  </si>
  <si>
    <t>200 ml</t>
  </si>
  <si>
    <t>Szampon do włosów</t>
  </si>
  <si>
    <t>Patyczki higieniczne</t>
  </si>
  <si>
    <t>Taśmy do kinesiotapingu</t>
  </si>
  <si>
    <t>Wkładki douszne E-A-RLINK</t>
  </si>
  <si>
    <t>Wkładki doszne Standard Insert Foam Tips</t>
  </si>
  <si>
    <t>Talk bezzapachowy</t>
  </si>
  <si>
    <t>Oliwka w żelu do masażu</t>
  </si>
  <si>
    <t>Folia do pakowania próżniowego przezroczysta</t>
  </si>
  <si>
    <t>30 cm x 20 cm</t>
  </si>
  <si>
    <t>Folia do pakowania próżniowego światłoczuła</t>
  </si>
  <si>
    <t>Jednorazowe sondy do pomiaru ciśnienia śródgałkowego aparatem iCare</t>
  </si>
  <si>
    <t>Ramki do sondy okulistycznej UBM typ lin50 firmy Quantel Medical</t>
  </si>
  <si>
    <t>Paski testowe qLabs PT-INR</t>
  </si>
  <si>
    <t>op. 12 szt.</t>
  </si>
  <si>
    <t>nr 1
Zamawiający dopuszcza aparat Stacka w rozmiarze 2</t>
  </si>
  <si>
    <t>nr 2
Zamawiający dopuszcza aparat Stacka w rozmiarze 3</t>
  </si>
  <si>
    <t>nr 3
Zamawiający dopuszcza aparat Stacka w rozmiarze 4</t>
  </si>
  <si>
    <t>nr 4
Zamawiający dopuszcza aparat Stacka w rozmiarze 5</t>
  </si>
  <si>
    <t>nr 5
Zamawiający dopuszcza aparat Stacka w rozmiarze 5,5</t>
  </si>
  <si>
    <t>op. 80 ml
lub 100 ml</t>
  </si>
  <si>
    <t xml:space="preserve">Płyn do lusterek laryngologicznych p/parowaniu </t>
  </si>
  <si>
    <t>Chusta trójkątna, jednorazowa, temblak do tymczasowego unieruchomienia kończyny; wykonana z włókniny polipropylenowej</t>
  </si>
  <si>
    <t>134 x 95 x 95 cm
Zamawiający dopuszcza rozmiar 136x96x96 cm</t>
  </si>
  <si>
    <t>10 cm x 10 cm
Zamawiający dopuszcza rozmiar 10x12 cm</t>
  </si>
  <si>
    <t>Jednorazowy filtr bakteryjny do badań spirometrycznych</t>
  </si>
  <si>
    <t>op.
(100 szt.)</t>
  </si>
  <si>
    <t>śr. wewnętrzna 28 mm</t>
  </si>
  <si>
    <t>Balsam spray opatrunek adhezyjny</t>
  </si>
  <si>
    <t>Balsam Szostakowskiego</t>
  </si>
  <si>
    <t>min. 30 ml
max. 100 ml</t>
  </si>
  <si>
    <t>Pakiet nr 2 - Wyroby medyczne niesterylne różne cz. I</t>
  </si>
  <si>
    <t>Pakiet nr 1</t>
  </si>
  <si>
    <t xml:space="preserve">Pakiet nr 3 </t>
  </si>
  <si>
    <t>Pakiet nr 5</t>
  </si>
  <si>
    <t xml:space="preserve">Pakiet nr 4  </t>
  </si>
  <si>
    <t xml:space="preserve">Pakiet nr 6  </t>
  </si>
  <si>
    <t xml:space="preserve">Pakiet nr 7 </t>
  </si>
  <si>
    <t xml:space="preserve">Pakiet nr 8  </t>
  </si>
  <si>
    <t>Pakiet nr 9</t>
  </si>
  <si>
    <t>Pakiet nr 10</t>
  </si>
  <si>
    <t>Pakiet nr 11</t>
  </si>
  <si>
    <t>Pakiet nr 12</t>
  </si>
  <si>
    <t>Pakiet nr 13</t>
  </si>
  <si>
    <t>Pakiet nr 14</t>
  </si>
  <si>
    <t>Załącznik nr 2 do zaproszenia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</si>
</sst>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4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4" xfId="1" applyFont="1" applyBorder="1" applyAlignment="1">
      <alignment horizontal="center" vertical="center"/>
    </xf>
    <xf numFmtId="9" fontId="3" fillId="3" borderId="0" xfId="1" applyNumberFormat="1" applyFont="1" applyFill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4" fillId="5" borderId="6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9" fontId="3" fillId="3" borderId="0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5" borderId="0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9" fontId="3" fillId="3" borderId="0" xfId="0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9" fontId="3" fillId="0" borderId="2" xfId="0" applyNumberFormat="1" applyFont="1" applyBorder="1" applyAlignment="1">
      <alignment horizontal="center" vertical="center" wrapText="1"/>
    </xf>
    <xf numFmtId="164" fontId="4" fillId="5" borderId="2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7"/>
  <sheetViews>
    <sheetView tabSelected="1" zoomScaleNormal="100" workbookViewId="0">
      <selection activeCell="A4" sqref="A4:L4"/>
    </sheetView>
  </sheetViews>
  <sheetFormatPr defaultRowHeight="10.5" x14ac:dyDescent="0.15"/>
  <cols>
    <col min="1" max="1" width="9.140625" style="1" customWidth="1"/>
    <col min="2" max="2" width="35.140625" style="1" customWidth="1"/>
    <col min="3" max="3" width="13.140625" style="30" customWidth="1"/>
    <col min="4" max="4" width="13.42578125" style="1" customWidth="1"/>
    <col min="5" max="5" width="9.140625" style="49"/>
    <col min="6" max="6" width="11.7109375" style="54" customWidth="1"/>
    <col min="7" max="7" width="14.28515625" style="1" customWidth="1"/>
    <col min="8" max="8" width="9.140625" style="1"/>
    <col min="9" max="9" width="15.7109375" style="1" customWidth="1"/>
    <col min="10" max="10" width="16.42578125" style="1" customWidth="1"/>
    <col min="11" max="11" width="18" style="20" customWidth="1"/>
    <col min="12" max="12" width="16.140625" style="20" customWidth="1"/>
    <col min="13" max="16384" width="9.140625" style="1"/>
  </cols>
  <sheetData>
    <row r="2" spans="1:12" ht="18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1:12" ht="15" x14ac:dyDescent="0.15">
      <c r="A4" s="102" t="s">
        <v>95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6" spans="1:12" x14ac:dyDescent="0.15">
      <c r="B6" s="99" t="s">
        <v>82</v>
      </c>
      <c r="C6" s="99"/>
      <c r="D6" s="99"/>
      <c r="E6" s="99"/>
      <c r="F6" s="1"/>
      <c r="K6" s="1"/>
      <c r="L6" s="1"/>
    </row>
    <row r="7" spans="1:12" ht="31.5" x14ac:dyDescent="0.15">
      <c r="A7" s="3" t="s">
        <v>0</v>
      </c>
      <c r="B7" s="4" t="s">
        <v>1</v>
      </c>
      <c r="C7" s="4" t="s">
        <v>13</v>
      </c>
      <c r="D7" s="4" t="s">
        <v>2</v>
      </c>
      <c r="E7" s="5" t="s">
        <v>3</v>
      </c>
      <c r="F7" s="55" t="s">
        <v>4</v>
      </c>
      <c r="G7" s="6" t="s">
        <v>5</v>
      </c>
      <c r="H7" s="4" t="s">
        <v>6</v>
      </c>
      <c r="I7" s="7" t="s">
        <v>7</v>
      </c>
      <c r="J7" s="7" t="s">
        <v>8</v>
      </c>
      <c r="K7" s="4" t="s">
        <v>14</v>
      </c>
      <c r="L7" s="4" t="s">
        <v>9</v>
      </c>
    </row>
    <row r="8" spans="1:12" ht="54.75" customHeight="1" x14ac:dyDescent="0.15">
      <c r="A8" s="35">
        <v>1</v>
      </c>
      <c r="B8" s="98" t="s">
        <v>21</v>
      </c>
      <c r="C8" s="31" t="s">
        <v>65</v>
      </c>
      <c r="D8" s="27" t="s">
        <v>16</v>
      </c>
      <c r="E8" s="39">
        <v>20</v>
      </c>
      <c r="F8" s="60"/>
      <c r="G8" s="10">
        <f t="shared" ref="G8:G12" si="0">ROUND(F8*(1+H8),2)</f>
        <v>0</v>
      </c>
      <c r="H8" s="11"/>
      <c r="I8" s="10">
        <f t="shared" ref="I8:I12" si="1">ROUND(F8*E8,2)</f>
        <v>0</v>
      </c>
      <c r="J8" s="10">
        <f t="shared" ref="J8:J12" si="2">ROUND(I8*(1+H8),2)</f>
        <v>0</v>
      </c>
      <c r="K8" s="4"/>
      <c r="L8" s="4"/>
    </row>
    <row r="9" spans="1:12" ht="52.5" x14ac:dyDescent="0.15">
      <c r="A9" s="35">
        <f>A8+1</f>
        <v>2</v>
      </c>
      <c r="B9" s="98"/>
      <c r="C9" s="31" t="s">
        <v>66</v>
      </c>
      <c r="D9" s="27" t="s">
        <v>16</v>
      </c>
      <c r="E9" s="39">
        <v>50</v>
      </c>
      <c r="F9" s="60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  <c r="K9" s="4"/>
      <c r="L9" s="4"/>
    </row>
    <row r="10" spans="1:12" ht="52.5" x14ac:dyDescent="0.15">
      <c r="A10" s="35">
        <f t="shared" ref="A10:A12" si="3">A9+1</f>
        <v>3</v>
      </c>
      <c r="B10" s="98"/>
      <c r="C10" s="31" t="s">
        <v>67</v>
      </c>
      <c r="D10" s="27" t="s">
        <v>16</v>
      </c>
      <c r="E10" s="39">
        <v>50</v>
      </c>
      <c r="F10" s="60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4"/>
      <c r="L10" s="4"/>
    </row>
    <row r="11" spans="1:12" ht="52.5" x14ac:dyDescent="0.15">
      <c r="A11" s="35">
        <f t="shared" si="3"/>
        <v>4</v>
      </c>
      <c r="B11" s="98"/>
      <c r="C11" s="31" t="s">
        <v>68</v>
      </c>
      <c r="D11" s="27" t="s">
        <v>16</v>
      </c>
      <c r="E11" s="39">
        <v>50</v>
      </c>
      <c r="F11" s="60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4"/>
      <c r="L11" s="4"/>
    </row>
    <row r="12" spans="1:12" ht="52.5" x14ac:dyDescent="0.15">
      <c r="A12" s="35">
        <f t="shared" si="3"/>
        <v>5</v>
      </c>
      <c r="B12" s="98"/>
      <c r="C12" s="31" t="s">
        <v>69</v>
      </c>
      <c r="D12" s="27" t="s">
        <v>16</v>
      </c>
      <c r="E12" s="39">
        <v>50</v>
      </c>
      <c r="F12" s="60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4"/>
      <c r="L12" s="4"/>
    </row>
    <row r="13" spans="1:12" x14ac:dyDescent="0.15">
      <c r="C13" s="1"/>
      <c r="E13" s="1"/>
      <c r="F13" s="1"/>
      <c r="H13" s="25" t="s">
        <v>10</v>
      </c>
      <c r="I13" s="29">
        <f>SUM(I8:I12)</f>
        <v>0</v>
      </c>
      <c r="J13" s="29">
        <f>SUM(J8:J12)</f>
        <v>0</v>
      </c>
      <c r="K13" s="1"/>
      <c r="L13" s="1"/>
    </row>
    <row r="14" spans="1:12" x14ac:dyDescent="0.15">
      <c r="C14" s="1"/>
      <c r="E14" s="1"/>
      <c r="F14" s="1"/>
      <c r="K14" s="1"/>
      <c r="L14" s="1"/>
    </row>
    <row r="15" spans="1:12" x14ac:dyDescent="0.15">
      <c r="C15" s="1"/>
      <c r="E15" s="1"/>
      <c r="F15" s="1"/>
      <c r="K15" s="1"/>
      <c r="L15" s="1"/>
    </row>
    <row r="16" spans="1:12" x14ac:dyDescent="0.15">
      <c r="B16" s="50"/>
      <c r="C16" s="51"/>
      <c r="D16" s="51"/>
      <c r="E16" s="52"/>
      <c r="K16" s="97"/>
      <c r="L16" s="97"/>
    </row>
    <row r="17" spans="1:12" x14ac:dyDescent="0.15">
      <c r="A17" s="2"/>
      <c r="B17" s="101" t="s">
        <v>81</v>
      </c>
      <c r="C17" s="101"/>
      <c r="D17" s="101"/>
      <c r="E17" s="101"/>
      <c r="F17" s="101"/>
      <c r="G17" s="101"/>
      <c r="H17" s="101"/>
      <c r="I17" s="32"/>
      <c r="J17" s="32"/>
      <c r="K17" s="53"/>
      <c r="L17" s="53"/>
    </row>
    <row r="18" spans="1:12" ht="31.5" x14ac:dyDescent="0.15">
      <c r="A18" s="3" t="s">
        <v>0</v>
      </c>
      <c r="B18" s="4" t="s">
        <v>1</v>
      </c>
      <c r="C18" s="4" t="s">
        <v>13</v>
      </c>
      <c r="D18" s="4" t="s">
        <v>2</v>
      </c>
      <c r="E18" s="5" t="s">
        <v>3</v>
      </c>
      <c r="F18" s="55" t="s">
        <v>4</v>
      </c>
      <c r="G18" s="6" t="s">
        <v>5</v>
      </c>
      <c r="H18" s="4" t="s">
        <v>6</v>
      </c>
      <c r="I18" s="7" t="s">
        <v>7</v>
      </c>
      <c r="J18" s="7" t="s">
        <v>8</v>
      </c>
      <c r="K18" s="4" t="s">
        <v>14</v>
      </c>
      <c r="L18" s="4" t="s">
        <v>9</v>
      </c>
    </row>
    <row r="19" spans="1:12" ht="31.5" x14ac:dyDescent="0.15">
      <c r="A19" s="35">
        <v>1</v>
      </c>
      <c r="B19" s="46" t="s">
        <v>45</v>
      </c>
      <c r="C19" s="38"/>
      <c r="D19" s="31" t="s">
        <v>41</v>
      </c>
      <c r="E19" s="39">
        <v>2</v>
      </c>
      <c r="F19" s="60"/>
      <c r="G19" s="10">
        <f t="shared" ref="G19:G25" si="4">ROUND(F19*(1+H19),2)</f>
        <v>0</v>
      </c>
      <c r="H19" s="11"/>
      <c r="I19" s="10">
        <f t="shared" ref="I19:I25" si="5">ROUND(F19*E19,2)</f>
        <v>0</v>
      </c>
      <c r="J19" s="10">
        <f t="shared" ref="J19:J28" si="6">ROUND(I19*(1+H19),2)</f>
        <v>0</v>
      </c>
      <c r="K19" s="4"/>
      <c r="L19" s="4"/>
    </row>
    <row r="20" spans="1:12" ht="31.5" x14ac:dyDescent="0.15">
      <c r="A20" s="35">
        <v>2</v>
      </c>
      <c r="B20" s="46" t="s">
        <v>17</v>
      </c>
      <c r="C20" s="38"/>
      <c r="D20" s="27" t="s">
        <v>16</v>
      </c>
      <c r="E20" s="62">
        <v>600</v>
      </c>
      <c r="F20" s="60"/>
      <c r="G20" s="10">
        <f t="shared" si="4"/>
        <v>0</v>
      </c>
      <c r="H20" s="11"/>
      <c r="I20" s="10">
        <f t="shared" si="5"/>
        <v>0</v>
      </c>
      <c r="J20" s="10">
        <f t="shared" si="6"/>
        <v>0</v>
      </c>
      <c r="K20" s="4"/>
      <c r="L20" s="4"/>
    </row>
    <row r="21" spans="1:12" ht="21" x14ac:dyDescent="0.15">
      <c r="A21" s="35">
        <v>3</v>
      </c>
      <c r="B21" s="68" t="s">
        <v>71</v>
      </c>
      <c r="C21" s="27" t="s">
        <v>70</v>
      </c>
      <c r="D21" s="27" t="s">
        <v>16</v>
      </c>
      <c r="E21" s="39">
        <v>40</v>
      </c>
      <c r="F21" s="60"/>
      <c r="G21" s="10">
        <f t="shared" si="4"/>
        <v>0</v>
      </c>
      <c r="H21" s="11"/>
      <c r="I21" s="10">
        <f t="shared" si="5"/>
        <v>0</v>
      </c>
      <c r="J21" s="10">
        <f t="shared" si="6"/>
        <v>0</v>
      </c>
      <c r="K21" s="4"/>
      <c r="L21" s="4"/>
    </row>
    <row r="22" spans="1:12" ht="21" x14ac:dyDescent="0.15">
      <c r="A22" s="35">
        <v>4</v>
      </c>
      <c r="B22" s="43" t="s">
        <v>26</v>
      </c>
      <c r="C22" s="38"/>
      <c r="D22" s="27" t="s">
        <v>16</v>
      </c>
      <c r="E22" s="67">
        <v>600</v>
      </c>
      <c r="F22" s="60"/>
      <c r="G22" s="10">
        <f t="shared" si="4"/>
        <v>0</v>
      </c>
      <c r="H22" s="11"/>
      <c r="I22" s="10">
        <f t="shared" si="5"/>
        <v>0</v>
      </c>
      <c r="J22" s="10">
        <f t="shared" si="6"/>
        <v>0</v>
      </c>
      <c r="K22" s="4"/>
      <c r="L22" s="4"/>
    </row>
    <row r="23" spans="1:12" ht="21" x14ac:dyDescent="0.15">
      <c r="A23" s="35">
        <v>5</v>
      </c>
      <c r="B23" s="43" t="s">
        <v>27</v>
      </c>
      <c r="C23" s="31" t="s">
        <v>18</v>
      </c>
      <c r="D23" s="27" t="s">
        <v>16</v>
      </c>
      <c r="E23" s="62">
        <v>200</v>
      </c>
      <c r="F23" s="60"/>
      <c r="G23" s="10">
        <f t="shared" si="4"/>
        <v>0</v>
      </c>
      <c r="H23" s="11"/>
      <c r="I23" s="10">
        <f t="shared" si="5"/>
        <v>0</v>
      </c>
      <c r="J23" s="10">
        <f t="shared" si="6"/>
        <v>0</v>
      </c>
      <c r="K23" s="4"/>
      <c r="L23" s="4"/>
    </row>
    <row r="24" spans="1:12" ht="21" x14ac:dyDescent="0.15">
      <c r="A24" s="35">
        <v>6</v>
      </c>
      <c r="B24" s="64" t="s">
        <v>19</v>
      </c>
      <c r="C24" s="65"/>
      <c r="D24" s="66" t="s">
        <v>16</v>
      </c>
      <c r="E24" s="62">
        <v>80</v>
      </c>
      <c r="F24" s="60"/>
      <c r="G24" s="10">
        <f t="shared" si="4"/>
        <v>0</v>
      </c>
      <c r="H24" s="11"/>
      <c r="I24" s="10">
        <f t="shared" si="5"/>
        <v>0</v>
      </c>
      <c r="J24" s="10">
        <f t="shared" si="6"/>
        <v>0</v>
      </c>
      <c r="K24" s="4"/>
      <c r="L24" s="4"/>
    </row>
    <row r="25" spans="1:12" ht="73.5" x14ac:dyDescent="0.15">
      <c r="A25" s="35">
        <v>7</v>
      </c>
      <c r="B25" s="46" t="s">
        <v>20</v>
      </c>
      <c r="C25" s="38"/>
      <c r="D25" s="27" t="s">
        <v>28</v>
      </c>
      <c r="E25" s="39">
        <v>50</v>
      </c>
      <c r="F25" s="60"/>
      <c r="G25" s="10">
        <f t="shared" si="4"/>
        <v>0</v>
      </c>
      <c r="H25" s="11"/>
      <c r="I25" s="10">
        <f t="shared" si="5"/>
        <v>0</v>
      </c>
      <c r="J25" s="10">
        <f t="shared" si="6"/>
        <v>0</v>
      </c>
      <c r="K25" s="4"/>
      <c r="L25" s="4"/>
    </row>
    <row r="26" spans="1:12" ht="42" x14ac:dyDescent="0.15">
      <c r="A26" s="35">
        <v>8</v>
      </c>
      <c r="B26" s="64" t="s">
        <v>43</v>
      </c>
      <c r="C26" s="27" t="s">
        <v>74</v>
      </c>
      <c r="D26" s="27" t="s">
        <v>15</v>
      </c>
      <c r="E26" s="39">
        <v>72</v>
      </c>
      <c r="F26" s="60"/>
      <c r="G26" s="10">
        <f t="shared" ref="G26" si="7">ROUND(F26*(1+H26),2)</f>
        <v>0</v>
      </c>
      <c r="H26" s="11"/>
      <c r="I26" s="10">
        <f t="shared" ref="I26" si="8">ROUND(F26*E26,2)</f>
        <v>0</v>
      </c>
      <c r="J26" s="10">
        <f t="shared" si="6"/>
        <v>0</v>
      </c>
      <c r="K26" s="4"/>
      <c r="L26" s="4"/>
    </row>
    <row r="27" spans="1:12" x14ac:dyDescent="0.15">
      <c r="A27" s="35">
        <v>9</v>
      </c>
      <c r="B27" s="46" t="s">
        <v>47</v>
      </c>
      <c r="C27" s="38"/>
      <c r="D27" s="27" t="s">
        <v>15</v>
      </c>
      <c r="E27" s="39">
        <v>4000</v>
      </c>
      <c r="F27" s="60"/>
      <c r="G27" s="10">
        <f t="shared" ref="G27:G28" si="9">ROUND(F27*(1+H27),2)</f>
        <v>0</v>
      </c>
      <c r="H27" s="11"/>
      <c r="I27" s="10">
        <f t="shared" ref="I27:I28" si="10">ROUND(F27*E27,2)</f>
        <v>0</v>
      </c>
      <c r="J27" s="10">
        <f t="shared" si="6"/>
        <v>0</v>
      </c>
      <c r="K27" s="4"/>
      <c r="L27" s="4"/>
    </row>
    <row r="28" spans="1:12" x14ac:dyDescent="0.15">
      <c r="A28" s="35">
        <v>10</v>
      </c>
      <c r="B28" s="46" t="s">
        <v>53</v>
      </c>
      <c r="C28" s="38"/>
      <c r="D28" s="27" t="s">
        <v>15</v>
      </c>
      <c r="E28" s="39">
        <v>30</v>
      </c>
      <c r="F28" s="60"/>
      <c r="G28" s="10">
        <f t="shared" si="9"/>
        <v>0</v>
      </c>
      <c r="H28" s="11"/>
      <c r="I28" s="10">
        <f t="shared" si="10"/>
        <v>0</v>
      </c>
      <c r="J28" s="10">
        <f t="shared" si="6"/>
        <v>0</v>
      </c>
      <c r="K28" s="4"/>
      <c r="L28" s="4"/>
    </row>
    <row r="29" spans="1:12" x14ac:dyDescent="0.15">
      <c r="A29" s="13"/>
      <c r="B29" s="22"/>
      <c r="D29" s="15"/>
      <c r="E29" s="16"/>
      <c r="F29" s="28"/>
      <c r="G29" s="17"/>
      <c r="H29" s="94" t="s">
        <v>10</v>
      </c>
      <c r="I29" s="95">
        <f>SUM(I19:I28)</f>
        <v>0</v>
      </c>
      <c r="J29" s="95">
        <f>SUM(J19:J28)</f>
        <v>0</v>
      </c>
      <c r="K29" s="59"/>
      <c r="L29" s="26"/>
    </row>
    <row r="30" spans="1:12" s="93" customFormat="1" x14ac:dyDescent="0.15">
      <c r="A30" s="36"/>
      <c r="B30" s="89"/>
      <c r="C30" s="90"/>
      <c r="D30" s="91"/>
      <c r="E30" s="92"/>
      <c r="F30" s="37"/>
      <c r="G30" s="37"/>
      <c r="H30" s="86"/>
      <c r="I30" s="87"/>
      <c r="J30" s="87"/>
      <c r="K30" s="88"/>
      <c r="L30" s="88"/>
    </row>
    <row r="31" spans="1:12" x14ac:dyDescent="0.15">
      <c r="A31" s="13"/>
      <c r="B31" s="14"/>
      <c r="C31" s="18"/>
      <c r="D31" s="15"/>
      <c r="E31" s="16"/>
      <c r="F31" s="28"/>
      <c r="G31" s="17"/>
      <c r="H31" s="24"/>
      <c r="K31" s="100"/>
      <c r="L31" s="100"/>
    </row>
    <row r="32" spans="1:12" x14ac:dyDescent="0.15">
      <c r="A32" s="19"/>
      <c r="K32" s="97" t="s">
        <v>11</v>
      </c>
      <c r="L32" s="97"/>
    </row>
    <row r="33" spans="1:12" x14ac:dyDescent="0.15">
      <c r="A33" s="2"/>
      <c r="B33" s="101" t="s">
        <v>83</v>
      </c>
      <c r="C33" s="101"/>
      <c r="D33" s="101"/>
      <c r="E33" s="101"/>
      <c r="F33" s="101"/>
      <c r="G33" s="101"/>
      <c r="H33" s="101"/>
      <c r="I33" s="32"/>
      <c r="J33" s="32"/>
      <c r="K33" s="53"/>
      <c r="L33" s="53"/>
    </row>
    <row r="34" spans="1:12" ht="31.5" x14ac:dyDescent="0.15">
      <c r="A34" s="3" t="s">
        <v>0</v>
      </c>
      <c r="B34" s="4" t="s">
        <v>1</v>
      </c>
      <c r="C34" s="4" t="s">
        <v>13</v>
      </c>
      <c r="D34" s="4" t="s">
        <v>2</v>
      </c>
      <c r="E34" s="5" t="s">
        <v>3</v>
      </c>
      <c r="F34" s="55" t="s">
        <v>4</v>
      </c>
      <c r="G34" s="6" t="s">
        <v>5</v>
      </c>
      <c r="H34" s="4" t="s">
        <v>6</v>
      </c>
      <c r="I34" s="7" t="s">
        <v>7</v>
      </c>
      <c r="J34" s="7" t="s">
        <v>8</v>
      </c>
      <c r="K34" s="4" t="s">
        <v>14</v>
      </c>
      <c r="L34" s="4" t="s">
        <v>9</v>
      </c>
    </row>
    <row r="35" spans="1:12" x14ac:dyDescent="0.15">
      <c r="A35" s="35">
        <v>1</v>
      </c>
      <c r="B35" s="46" t="s">
        <v>52</v>
      </c>
      <c r="C35" s="38"/>
      <c r="D35" s="27" t="s">
        <v>44</v>
      </c>
      <c r="E35" s="39">
        <v>30</v>
      </c>
      <c r="F35" s="60"/>
      <c r="G35" s="10">
        <f t="shared" ref="G35:G40" si="11">ROUND(F35*(1+H35),2)</f>
        <v>0</v>
      </c>
      <c r="H35" s="11"/>
      <c r="I35" s="10">
        <f t="shared" ref="I35:I40" si="12">ROUND(F35*E35,2)</f>
        <v>0</v>
      </c>
      <c r="J35" s="10">
        <f t="shared" ref="J35:J40" si="13">ROUND(I35*(1+H35),2)</f>
        <v>0</v>
      </c>
      <c r="K35" s="4"/>
      <c r="L35" s="4"/>
    </row>
    <row r="36" spans="1:12" x14ac:dyDescent="0.15">
      <c r="A36" s="35">
        <v>2</v>
      </c>
      <c r="B36" s="46" t="s">
        <v>48</v>
      </c>
      <c r="C36" s="38"/>
      <c r="D36" s="27" t="s">
        <v>15</v>
      </c>
      <c r="E36" s="39">
        <v>400</v>
      </c>
      <c r="F36" s="60"/>
      <c r="G36" s="10">
        <f t="shared" si="11"/>
        <v>0</v>
      </c>
      <c r="H36" s="11"/>
      <c r="I36" s="10">
        <f t="shared" si="12"/>
        <v>0</v>
      </c>
      <c r="J36" s="10">
        <f t="shared" si="13"/>
        <v>0</v>
      </c>
      <c r="K36" s="4"/>
      <c r="L36" s="4"/>
    </row>
    <row r="37" spans="1:12" ht="21" x14ac:dyDescent="0.15">
      <c r="A37" s="35">
        <v>3</v>
      </c>
      <c r="B37" s="46" t="s">
        <v>51</v>
      </c>
      <c r="C37" s="27" t="s">
        <v>80</v>
      </c>
      <c r="D37" s="27" t="s">
        <v>41</v>
      </c>
      <c r="E37" s="39">
        <v>10</v>
      </c>
      <c r="F37" s="60"/>
      <c r="G37" s="10">
        <f t="shared" si="11"/>
        <v>0</v>
      </c>
      <c r="H37" s="11"/>
      <c r="I37" s="10">
        <f t="shared" si="12"/>
        <v>0</v>
      </c>
      <c r="J37" s="10">
        <f t="shared" si="13"/>
        <v>0</v>
      </c>
      <c r="K37" s="4"/>
      <c r="L37" s="4"/>
    </row>
    <row r="38" spans="1:12" x14ac:dyDescent="0.15">
      <c r="A38" s="8">
        <v>4</v>
      </c>
      <c r="B38" s="68" t="s">
        <v>56</v>
      </c>
      <c r="C38" s="27"/>
      <c r="D38" s="27" t="s">
        <v>15</v>
      </c>
      <c r="E38" s="12">
        <v>12</v>
      </c>
      <c r="F38" s="63"/>
      <c r="G38" s="10">
        <f t="shared" si="11"/>
        <v>0</v>
      </c>
      <c r="H38" s="11"/>
      <c r="I38" s="10">
        <f t="shared" si="12"/>
        <v>0</v>
      </c>
      <c r="J38" s="10">
        <f t="shared" si="13"/>
        <v>0</v>
      </c>
      <c r="K38" s="57"/>
      <c r="L38" s="57"/>
    </row>
    <row r="39" spans="1:12" x14ac:dyDescent="0.15">
      <c r="A39" s="8">
        <v>5</v>
      </c>
      <c r="B39" s="68" t="s">
        <v>57</v>
      </c>
      <c r="C39" s="27"/>
      <c r="D39" s="27" t="s">
        <v>15</v>
      </c>
      <c r="E39" s="12">
        <v>12</v>
      </c>
      <c r="F39" s="63"/>
      <c r="G39" s="10">
        <f t="shared" si="11"/>
        <v>0</v>
      </c>
      <c r="H39" s="11"/>
      <c r="I39" s="10">
        <f t="shared" si="12"/>
        <v>0</v>
      </c>
      <c r="J39" s="10">
        <f t="shared" si="13"/>
        <v>0</v>
      </c>
      <c r="K39" s="57"/>
      <c r="L39" s="57"/>
    </row>
    <row r="40" spans="1:12" x14ac:dyDescent="0.15">
      <c r="A40" s="35">
        <v>6</v>
      </c>
      <c r="B40" s="46" t="s">
        <v>49</v>
      </c>
      <c r="C40" s="27" t="s">
        <v>50</v>
      </c>
      <c r="D40" s="27" t="s">
        <v>15</v>
      </c>
      <c r="E40" s="39">
        <v>100</v>
      </c>
      <c r="F40" s="60"/>
      <c r="G40" s="10">
        <f t="shared" si="11"/>
        <v>0</v>
      </c>
      <c r="H40" s="11"/>
      <c r="I40" s="10">
        <f t="shared" si="12"/>
        <v>0</v>
      </c>
      <c r="J40" s="10">
        <f t="shared" si="13"/>
        <v>0</v>
      </c>
      <c r="K40" s="4"/>
      <c r="L40" s="4"/>
    </row>
    <row r="41" spans="1:12" x14ac:dyDescent="0.15">
      <c r="A41" s="36"/>
      <c r="B41" s="74"/>
      <c r="C41" s="75"/>
      <c r="D41" s="75"/>
      <c r="E41" s="76"/>
      <c r="F41" s="37"/>
      <c r="G41" s="37"/>
      <c r="H41" s="25" t="s">
        <v>10</v>
      </c>
      <c r="I41" s="29">
        <f>SUM(I35:I40)</f>
        <v>0</v>
      </c>
      <c r="J41" s="29">
        <f>SUM(J35:J40)</f>
        <v>0</v>
      </c>
      <c r="K41" s="81"/>
      <c r="L41" s="81"/>
    </row>
    <row r="42" spans="1:12" x14ac:dyDescent="0.15">
      <c r="A42" s="36"/>
      <c r="B42" s="74"/>
      <c r="C42" s="75"/>
      <c r="D42" s="75"/>
      <c r="E42" s="76"/>
      <c r="F42" s="37"/>
      <c r="G42" s="37"/>
      <c r="H42" s="85"/>
      <c r="I42" s="87"/>
      <c r="J42" s="87"/>
      <c r="K42" s="81"/>
      <c r="L42" s="81"/>
    </row>
    <row r="43" spans="1:12" x14ac:dyDescent="0.15">
      <c r="A43" s="36"/>
      <c r="B43" s="74"/>
      <c r="C43" s="75"/>
      <c r="D43" s="75"/>
      <c r="E43" s="76"/>
      <c r="F43" s="37"/>
      <c r="G43" s="37"/>
      <c r="H43" s="77"/>
      <c r="I43" s="37"/>
      <c r="J43" s="37"/>
      <c r="K43" s="100"/>
      <c r="L43" s="100"/>
    </row>
    <row r="44" spans="1:12" x14ac:dyDescent="0.15">
      <c r="A44" s="36"/>
      <c r="B44" s="74"/>
      <c r="C44" s="75"/>
      <c r="D44" s="75"/>
      <c r="E44" s="76"/>
      <c r="F44" s="37"/>
      <c r="G44" s="37"/>
      <c r="H44" s="77"/>
      <c r="I44" s="37"/>
      <c r="J44" s="37"/>
      <c r="K44" s="97" t="s">
        <v>11</v>
      </c>
      <c r="L44" s="97"/>
    </row>
    <row r="45" spans="1:12" x14ac:dyDescent="0.15">
      <c r="A45" s="2"/>
      <c r="B45" s="101" t="s">
        <v>85</v>
      </c>
      <c r="C45" s="101"/>
      <c r="D45" s="101"/>
      <c r="E45" s="101"/>
      <c r="F45" s="101"/>
      <c r="G45" s="101"/>
      <c r="H45" s="101"/>
      <c r="I45" s="32"/>
      <c r="J45" s="32"/>
      <c r="K45" s="53"/>
      <c r="L45" s="53"/>
    </row>
    <row r="46" spans="1:12" ht="31.5" x14ac:dyDescent="0.15">
      <c r="A46" s="3" t="s">
        <v>0</v>
      </c>
      <c r="B46" s="4" t="s">
        <v>1</v>
      </c>
      <c r="C46" s="4" t="s">
        <v>13</v>
      </c>
      <c r="D46" s="4" t="s">
        <v>2</v>
      </c>
      <c r="E46" s="5" t="s">
        <v>3</v>
      </c>
      <c r="F46" s="55" t="s">
        <v>4</v>
      </c>
      <c r="G46" s="6" t="s">
        <v>5</v>
      </c>
      <c r="H46" s="4" t="s">
        <v>6</v>
      </c>
      <c r="I46" s="7" t="s">
        <v>7</v>
      </c>
      <c r="J46" s="7" t="s">
        <v>8</v>
      </c>
      <c r="K46" s="4" t="s">
        <v>14</v>
      </c>
      <c r="L46" s="4" t="s">
        <v>9</v>
      </c>
    </row>
    <row r="47" spans="1:12" ht="21" x14ac:dyDescent="0.15">
      <c r="A47" s="35">
        <v>1</v>
      </c>
      <c r="B47" s="43" t="s">
        <v>23</v>
      </c>
      <c r="C47" s="38"/>
      <c r="D47" s="27" t="s">
        <v>16</v>
      </c>
      <c r="E47" s="39">
        <v>1000</v>
      </c>
      <c r="F47" s="60"/>
      <c r="G47" s="10">
        <f>ROUND(F47*(1+H47),2)</f>
        <v>0</v>
      </c>
      <c r="H47" s="11"/>
      <c r="I47" s="10">
        <f>ROUND(F47*E47,2)</f>
        <v>0</v>
      </c>
      <c r="J47" s="10">
        <f>ROUND(I47*(1+H47),2)</f>
        <v>0</v>
      </c>
      <c r="K47" s="4"/>
      <c r="L47" s="4"/>
    </row>
    <row r="48" spans="1:12" ht="21" x14ac:dyDescent="0.15">
      <c r="A48" s="35">
        <v>2</v>
      </c>
      <c r="B48" s="43" t="s">
        <v>24</v>
      </c>
      <c r="C48" s="38"/>
      <c r="D48" s="27" t="s">
        <v>16</v>
      </c>
      <c r="E48" s="39">
        <v>2400</v>
      </c>
      <c r="F48" s="60"/>
      <c r="G48" s="10">
        <f>ROUND(F48*(1+H48),2)</f>
        <v>0</v>
      </c>
      <c r="H48" s="11"/>
      <c r="I48" s="10">
        <f>ROUND(F48*E48,2)</f>
        <v>0</v>
      </c>
      <c r="J48" s="10">
        <f>ROUND(I48*(1+H48),2)</f>
        <v>0</v>
      </c>
      <c r="K48" s="4"/>
      <c r="L48" s="4"/>
    </row>
    <row r="49" spans="1:12" ht="21" x14ac:dyDescent="0.15">
      <c r="A49" s="35">
        <v>3</v>
      </c>
      <c r="B49" s="43" t="s">
        <v>25</v>
      </c>
      <c r="C49" s="38"/>
      <c r="D49" s="27" t="s">
        <v>16</v>
      </c>
      <c r="E49" s="39">
        <v>500</v>
      </c>
      <c r="F49" s="60"/>
      <c r="G49" s="10">
        <f>ROUND(F49*(1+H49),2)</f>
        <v>0</v>
      </c>
      <c r="H49" s="11"/>
      <c r="I49" s="10">
        <f>ROUND(F49*E49,2)</f>
        <v>0</v>
      </c>
      <c r="J49" s="10">
        <f>ROUND(I49*(1+H49),2)</f>
        <v>0</v>
      </c>
      <c r="K49" s="4"/>
      <c r="L49" s="4"/>
    </row>
    <row r="50" spans="1:12" x14ac:dyDescent="0.15">
      <c r="A50" s="36"/>
      <c r="B50" s="96"/>
      <c r="C50" s="78"/>
      <c r="D50" s="78"/>
      <c r="E50" s="83"/>
      <c r="F50" s="42"/>
      <c r="G50" s="79"/>
      <c r="H50" s="25" t="s">
        <v>10</v>
      </c>
      <c r="I50" s="29">
        <f>SUM(I47:I49)</f>
        <v>0</v>
      </c>
      <c r="J50" s="29">
        <f>SUM(J47:J49)</f>
        <v>0</v>
      </c>
      <c r="K50" s="84"/>
      <c r="L50" s="84"/>
    </row>
    <row r="51" spans="1:12" x14ac:dyDescent="0.15">
      <c r="A51" s="36"/>
      <c r="B51" s="96"/>
      <c r="C51" s="78"/>
      <c r="D51" s="78"/>
      <c r="E51" s="83"/>
      <c r="F51" s="42"/>
      <c r="G51" s="79"/>
      <c r="H51" s="80"/>
      <c r="I51" s="79"/>
      <c r="J51" s="79"/>
      <c r="K51" s="84"/>
      <c r="L51" s="84"/>
    </row>
    <row r="52" spans="1:12" x14ac:dyDescent="0.15">
      <c r="A52" s="36"/>
      <c r="B52" s="96"/>
      <c r="C52" s="78"/>
      <c r="D52" s="78"/>
      <c r="E52" s="83"/>
      <c r="F52" s="42"/>
      <c r="G52" s="79"/>
      <c r="H52" s="80"/>
      <c r="I52" s="79"/>
      <c r="J52" s="79"/>
      <c r="K52" s="84"/>
      <c r="L52" s="84"/>
    </row>
    <row r="53" spans="1:12" ht="10.5" customHeight="1" x14ac:dyDescent="0.15">
      <c r="A53" s="2"/>
      <c r="B53" s="101" t="s">
        <v>84</v>
      </c>
      <c r="C53" s="101"/>
      <c r="D53" s="101"/>
      <c r="E53" s="101"/>
      <c r="F53" s="101"/>
      <c r="G53" s="101"/>
      <c r="H53" s="101"/>
      <c r="I53" s="32"/>
      <c r="J53" s="32"/>
      <c r="K53" s="53"/>
      <c r="L53" s="53"/>
    </row>
    <row r="54" spans="1:12" ht="10.5" customHeight="1" x14ac:dyDescent="0.15">
      <c r="A54" s="3" t="s">
        <v>0</v>
      </c>
      <c r="B54" s="4" t="s">
        <v>1</v>
      </c>
      <c r="C54" s="4" t="s">
        <v>13</v>
      </c>
      <c r="D54" s="4" t="s">
        <v>2</v>
      </c>
      <c r="E54" s="5" t="s">
        <v>3</v>
      </c>
      <c r="F54" s="55" t="s">
        <v>4</v>
      </c>
      <c r="G54" s="6" t="s">
        <v>5</v>
      </c>
      <c r="H54" s="4" t="s">
        <v>6</v>
      </c>
      <c r="I54" s="7" t="s">
        <v>7</v>
      </c>
      <c r="J54" s="7" t="s">
        <v>8</v>
      </c>
      <c r="K54" s="4" t="s">
        <v>14</v>
      </c>
      <c r="L54" s="4" t="s">
        <v>9</v>
      </c>
    </row>
    <row r="55" spans="1:12" x14ac:dyDescent="0.15">
      <c r="A55" s="8">
        <v>1</v>
      </c>
      <c r="B55" s="68" t="s">
        <v>58</v>
      </c>
      <c r="C55" s="27" t="s">
        <v>59</v>
      </c>
      <c r="D55" s="27" t="s">
        <v>15</v>
      </c>
      <c r="E55" s="12">
        <v>500</v>
      </c>
      <c r="F55" s="63"/>
      <c r="G55" s="10">
        <f>ROUND(F55*(1+H55),2)</f>
        <v>0</v>
      </c>
      <c r="H55" s="11"/>
      <c r="I55" s="10">
        <f>ROUND(F55*E55,2)</f>
        <v>0</v>
      </c>
      <c r="J55" s="10">
        <f>ROUND(I55*(1+H55),2)</f>
        <v>0</v>
      </c>
      <c r="K55" s="57"/>
      <c r="L55" s="57"/>
    </row>
    <row r="56" spans="1:12" x14ac:dyDescent="0.15">
      <c r="A56" s="8">
        <v>2</v>
      </c>
      <c r="B56" s="68" t="s">
        <v>60</v>
      </c>
      <c r="C56" s="27" t="s">
        <v>59</v>
      </c>
      <c r="D56" s="27" t="s">
        <v>15</v>
      </c>
      <c r="E56" s="12">
        <v>150</v>
      </c>
      <c r="F56" s="56"/>
      <c r="G56" s="10">
        <f>ROUND(F56*(1+H56),2)</f>
        <v>0</v>
      </c>
      <c r="H56" s="11"/>
      <c r="I56" s="10">
        <f>ROUND(F56*E56,2)</f>
        <v>0</v>
      </c>
      <c r="J56" s="10">
        <f>ROUND(I56*(1+H56),2)</f>
        <v>0</v>
      </c>
      <c r="K56" s="57"/>
      <c r="L56" s="57"/>
    </row>
    <row r="57" spans="1:12" x14ac:dyDescent="0.15">
      <c r="A57" s="36"/>
      <c r="B57" s="96"/>
      <c r="C57" s="78"/>
      <c r="D57" s="78"/>
      <c r="E57" s="83"/>
      <c r="F57" s="42"/>
      <c r="G57" s="79"/>
      <c r="H57" s="25" t="s">
        <v>10</v>
      </c>
      <c r="I57" s="29">
        <f>SUM(I55:I56)</f>
        <v>0</v>
      </c>
      <c r="J57" s="29">
        <f>SUM(J55:J56)</f>
        <v>0</v>
      </c>
      <c r="K57" s="84"/>
      <c r="L57" s="84"/>
    </row>
    <row r="58" spans="1:12" ht="20.25" customHeight="1" x14ac:dyDescent="0.15">
      <c r="A58" s="13"/>
      <c r="B58" s="14"/>
      <c r="C58" s="18"/>
      <c r="D58" s="15"/>
      <c r="E58" s="16"/>
      <c r="F58" s="28"/>
      <c r="G58" s="17"/>
      <c r="H58" s="24"/>
      <c r="K58" s="100"/>
      <c r="L58" s="100"/>
    </row>
    <row r="59" spans="1:12" x14ac:dyDescent="0.15">
      <c r="A59" s="13"/>
      <c r="B59" s="14"/>
      <c r="C59" s="18"/>
      <c r="D59" s="15"/>
      <c r="E59" s="16"/>
      <c r="F59" s="28"/>
      <c r="G59" s="17"/>
      <c r="H59" s="24"/>
      <c r="K59" s="105" t="s">
        <v>11</v>
      </c>
      <c r="L59" s="105"/>
    </row>
    <row r="60" spans="1:12" ht="10.5" customHeight="1" x14ac:dyDescent="0.15">
      <c r="A60" s="2"/>
      <c r="B60" s="101" t="s">
        <v>86</v>
      </c>
      <c r="C60" s="101"/>
      <c r="D60" s="101"/>
      <c r="E60" s="101"/>
      <c r="F60" s="101"/>
      <c r="G60" s="101"/>
      <c r="H60" s="101"/>
      <c r="I60" s="32"/>
      <c r="J60" s="32"/>
      <c r="K60" s="53"/>
      <c r="L60" s="53"/>
    </row>
    <row r="61" spans="1:12" ht="31.5" x14ac:dyDescent="0.15">
      <c r="A61" s="3" t="s">
        <v>0</v>
      </c>
      <c r="B61" s="4" t="s">
        <v>1</v>
      </c>
      <c r="C61" s="4" t="s">
        <v>13</v>
      </c>
      <c r="D61" s="4" t="s">
        <v>2</v>
      </c>
      <c r="E61" s="5" t="s">
        <v>3</v>
      </c>
      <c r="F61" s="55" t="s">
        <v>4</v>
      </c>
      <c r="G61" s="6" t="s">
        <v>5</v>
      </c>
      <c r="H61" s="4" t="s">
        <v>6</v>
      </c>
      <c r="I61" s="7" t="s">
        <v>7</v>
      </c>
      <c r="J61" s="7" t="s">
        <v>8</v>
      </c>
      <c r="K61" s="4" t="s">
        <v>14</v>
      </c>
      <c r="L61" s="4" t="s">
        <v>9</v>
      </c>
    </row>
    <row r="62" spans="1:12" x14ac:dyDescent="0.15">
      <c r="A62" s="8">
        <v>1</v>
      </c>
      <c r="B62" s="68" t="s">
        <v>54</v>
      </c>
      <c r="C62" s="38"/>
      <c r="D62" s="27" t="s">
        <v>44</v>
      </c>
      <c r="E62" s="12">
        <v>2</v>
      </c>
      <c r="F62" s="63"/>
      <c r="G62" s="10">
        <f t="shared" ref="G62" si="14">ROUND(F62*(1+H62),2)</f>
        <v>0</v>
      </c>
      <c r="H62" s="11"/>
      <c r="I62" s="10">
        <f t="shared" ref="I62" si="15">ROUND(F62*E62,2)</f>
        <v>0</v>
      </c>
      <c r="J62" s="10">
        <f t="shared" ref="J62" si="16">ROUND(I62*(1+H62),2)</f>
        <v>0</v>
      </c>
      <c r="K62" s="57"/>
      <c r="L62" s="57"/>
    </row>
    <row r="63" spans="1:12" x14ac:dyDescent="0.15">
      <c r="A63" s="8">
        <v>2</v>
      </c>
      <c r="B63" s="68" t="s">
        <v>55</v>
      </c>
      <c r="C63" s="38"/>
      <c r="D63" s="27" t="s">
        <v>44</v>
      </c>
      <c r="E63" s="12">
        <v>1</v>
      </c>
      <c r="F63" s="63"/>
      <c r="G63" s="10">
        <f t="shared" ref="G63" si="17">ROUND(F63*(1+H63),2)</f>
        <v>0</v>
      </c>
      <c r="H63" s="11"/>
      <c r="I63" s="10">
        <f t="shared" ref="I63" si="18">ROUND(F63*E63,2)</f>
        <v>0</v>
      </c>
      <c r="J63" s="10">
        <f t="shared" ref="J63" si="19">ROUND(I63*(1+H63),2)</f>
        <v>0</v>
      </c>
      <c r="K63" s="57"/>
      <c r="L63" s="57"/>
    </row>
    <row r="64" spans="1:12" x14ac:dyDescent="0.15">
      <c r="A64" s="19"/>
      <c r="H64" s="25" t="s">
        <v>10</v>
      </c>
      <c r="I64" s="29">
        <f>SUM(I62:I63)</f>
        <v>0</v>
      </c>
      <c r="J64" s="29">
        <f>SUM(J62:J63)</f>
        <v>0</v>
      </c>
      <c r="K64" s="69"/>
      <c r="L64" s="69"/>
    </row>
    <row r="65" spans="1:12" x14ac:dyDescent="0.15">
      <c r="A65" s="19"/>
      <c r="K65" s="100"/>
      <c r="L65" s="100"/>
    </row>
    <row r="66" spans="1:12" x14ac:dyDescent="0.15">
      <c r="A66" s="19"/>
      <c r="K66" s="97" t="s">
        <v>11</v>
      </c>
      <c r="L66" s="97"/>
    </row>
    <row r="67" spans="1:12" x14ac:dyDescent="0.15">
      <c r="A67" s="2" t="s">
        <v>12</v>
      </c>
      <c r="B67" s="101" t="s">
        <v>87</v>
      </c>
      <c r="C67" s="101"/>
      <c r="D67" s="101"/>
      <c r="E67" s="101"/>
      <c r="F67" s="101"/>
      <c r="G67" s="101"/>
      <c r="H67" s="101"/>
      <c r="I67" s="32"/>
      <c r="J67" s="32"/>
      <c r="K67" s="53"/>
      <c r="L67" s="53"/>
    </row>
    <row r="68" spans="1:12" ht="31.5" x14ac:dyDescent="0.15">
      <c r="A68" s="3" t="s">
        <v>0</v>
      </c>
      <c r="B68" s="4" t="s">
        <v>1</v>
      </c>
      <c r="C68" s="4" t="s">
        <v>13</v>
      </c>
      <c r="D68" s="4" t="s">
        <v>2</v>
      </c>
      <c r="E68" s="5" t="s">
        <v>3</v>
      </c>
      <c r="F68" s="55" t="s">
        <v>4</v>
      </c>
      <c r="G68" s="6" t="s">
        <v>5</v>
      </c>
      <c r="H68" s="4" t="s">
        <v>6</v>
      </c>
      <c r="I68" s="7" t="s">
        <v>7</v>
      </c>
      <c r="J68" s="7" t="s">
        <v>8</v>
      </c>
      <c r="K68" s="4" t="s">
        <v>14</v>
      </c>
      <c r="L68" s="4" t="s">
        <v>9</v>
      </c>
    </row>
    <row r="69" spans="1:12" ht="73.5" x14ac:dyDescent="0.15">
      <c r="A69" s="35">
        <v>1</v>
      </c>
      <c r="B69" s="40" t="s">
        <v>36</v>
      </c>
      <c r="C69" s="38"/>
      <c r="D69" s="27" t="s">
        <v>16</v>
      </c>
      <c r="E69" s="62">
        <v>20</v>
      </c>
      <c r="F69" s="61"/>
      <c r="G69" s="10">
        <f t="shared" ref="G69" si="20">ROUND(F69*(1+H69),2)</f>
        <v>0</v>
      </c>
      <c r="H69" s="11"/>
      <c r="I69" s="10">
        <f t="shared" ref="I69:I70" si="21">ROUND(F69*E69,2)</f>
        <v>0</v>
      </c>
      <c r="J69" s="10">
        <f t="shared" ref="J69:J70" si="22">ROUND(I69*(1+H69),2)</f>
        <v>0</v>
      </c>
      <c r="K69" s="4"/>
      <c r="L69" s="4"/>
    </row>
    <row r="70" spans="1:12" ht="42" x14ac:dyDescent="0.15">
      <c r="A70" s="35">
        <v>2</v>
      </c>
      <c r="B70" s="48" t="s">
        <v>38</v>
      </c>
      <c r="C70" s="38"/>
      <c r="D70" s="27" t="s">
        <v>16</v>
      </c>
      <c r="E70" s="12">
        <v>25</v>
      </c>
      <c r="F70" s="61"/>
      <c r="G70" s="10">
        <f t="shared" ref="G70" si="23">ROUND(F70*(1+H70),2)</f>
        <v>0</v>
      </c>
      <c r="H70" s="11"/>
      <c r="I70" s="10">
        <f t="shared" si="21"/>
        <v>0</v>
      </c>
      <c r="J70" s="10">
        <f t="shared" si="22"/>
        <v>0</v>
      </c>
      <c r="K70" s="4"/>
      <c r="L70" s="4"/>
    </row>
    <row r="71" spans="1:12" ht="168" x14ac:dyDescent="0.15">
      <c r="A71" s="35">
        <v>3</v>
      </c>
      <c r="B71" s="46" t="s">
        <v>46</v>
      </c>
      <c r="C71" s="38"/>
      <c r="D71" s="27" t="s">
        <v>16</v>
      </c>
      <c r="E71" s="39">
        <v>100</v>
      </c>
      <c r="F71" s="60"/>
      <c r="G71" s="10">
        <f>ROUND(F71*(1+H71),2)</f>
        <v>0</v>
      </c>
      <c r="H71" s="11"/>
      <c r="I71" s="10">
        <f>ROUND(F71*E71,2)</f>
        <v>0</v>
      </c>
      <c r="J71" s="10">
        <f>ROUND(I71*(1+H71),2)</f>
        <v>0</v>
      </c>
      <c r="K71" s="4"/>
      <c r="L71" s="4"/>
    </row>
    <row r="72" spans="1:12" ht="52.5" x14ac:dyDescent="0.15">
      <c r="A72" s="35">
        <v>4</v>
      </c>
      <c r="B72" s="68" t="s">
        <v>72</v>
      </c>
      <c r="C72" s="27" t="s">
        <v>73</v>
      </c>
      <c r="D72" s="27" t="s">
        <v>16</v>
      </c>
      <c r="E72" s="67">
        <v>500</v>
      </c>
      <c r="F72" s="61"/>
      <c r="G72" s="10">
        <f>ROUND(F72*(1+H72),2)</f>
        <v>0</v>
      </c>
      <c r="H72" s="11"/>
      <c r="I72" s="10">
        <f>ROUND(F72*E72,2)</f>
        <v>0</v>
      </c>
      <c r="J72" s="10">
        <f>ROUND(I72*(1+H72),2)</f>
        <v>0</v>
      </c>
      <c r="K72" s="82"/>
      <c r="L72" s="82"/>
    </row>
    <row r="73" spans="1:12" x14ac:dyDescent="0.15">
      <c r="A73" s="36"/>
      <c r="B73" s="14"/>
      <c r="C73" s="41"/>
      <c r="D73" s="33"/>
      <c r="E73" s="34"/>
      <c r="F73" s="42"/>
      <c r="G73" s="37"/>
      <c r="H73" s="25" t="s">
        <v>10</v>
      </c>
      <c r="I73" s="29">
        <f>SUM(I69:I72)</f>
        <v>0</v>
      </c>
      <c r="J73" s="29">
        <f>SUM(J69:J72)</f>
        <v>0</v>
      </c>
      <c r="K73" s="58"/>
      <c r="L73" s="23"/>
    </row>
    <row r="74" spans="1:12" x14ac:dyDescent="0.15">
      <c r="A74" s="13"/>
      <c r="B74" s="14"/>
      <c r="C74" s="18"/>
      <c r="D74" s="15"/>
      <c r="E74" s="16"/>
      <c r="F74" s="28"/>
      <c r="G74" s="17"/>
      <c r="H74" s="24"/>
      <c r="K74" s="100"/>
      <c r="L74" s="100"/>
    </row>
    <row r="75" spans="1:12" x14ac:dyDescent="0.15">
      <c r="A75" s="19"/>
      <c r="K75" s="97" t="s">
        <v>11</v>
      </c>
      <c r="L75" s="97"/>
    </row>
    <row r="76" spans="1:12" x14ac:dyDescent="0.15">
      <c r="A76" s="2" t="s">
        <v>12</v>
      </c>
      <c r="B76" s="101" t="s">
        <v>88</v>
      </c>
      <c r="C76" s="101"/>
      <c r="D76" s="101"/>
      <c r="E76" s="101"/>
      <c r="F76" s="101"/>
      <c r="G76" s="101"/>
      <c r="H76" s="101"/>
      <c r="I76" s="32"/>
      <c r="J76" s="32"/>
      <c r="K76" s="53"/>
      <c r="L76" s="53"/>
    </row>
    <row r="77" spans="1:12" ht="31.5" x14ac:dyDescent="0.15">
      <c r="A77" s="3" t="s">
        <v>0</v>
      </c>
      <c r="B77" s="4" t="s">
        <v>1</v>
      </c>
      <c r="C77" s="4" t="s">
        <v>13</v>
      </c>
      <c r="D77" s="4" t="s">
        <v>2</v>
      </c>
      <c r="E77" s="5" t="s">
        <v>3</v>
      </c>
      <c r="F77" s="55" t="s">
        <v>4</v>
      </c>
      <c r="G77" s="6" t="s">
        <v>5</v>
      </c>
      <c r="H77" s="4" t="s">
        <v>6</v>
      </c>
      <c r="I77" s="7" t="s">
        <v>7</v>
      </c>
      <c r="J77" s="7" t="s">
        <v>8</v>
      </c>
      <c r="K77" s="4" t="s">
        <v>14</v>
      </c>
      <c r="L77" s="4" t="s">
        <v>9</v>
      </c>
    </row>
    <row r="78" spans="1:12" ht="42" x14ac:dyDescent="0.15">
      <c r="A78" s="35">
        <v>1</v>
      </c>
      <c r="B78" s="47" t="s">
        <v>31</v>
      </c>
      <c r="C78" s="38"/>
      <c r="D78" s="27" t="s">
        <v>16</v>
      </c>
      <c r="E78" s="39">
        <v>20</v>
      </c>
      <c r="F78" s="61"/>
      <c r="G78" s="10">
        <f>ROUND(F78*(1+H78),2)</f>
        <v>0</v>
      </c>
      <c r="H78" s="11"/>
      <c r="I78" s="10">
        <f>ROUND(F78*E78,2)</f>
        <v>0</v>
      </c>
      <c r="J78" s="10">
        <f>ROUND(I78*(1+H78),2)</f>
        <v>0</v>
      </c>
      <c r="K78" s="4"/>
      <c r="L78" s="4"/>
    </row>
    <row r="79" spans="1:12" ht="31.5" x14ac:dyDescent="0.15">
      <c r="A79" s="35">
        <v>2</v>
      </c>
      <c r="B79" s="47" t="s">
        <v>32</v>
      </c>
      <c r="C79" s="38"/>
      <c r="D79" s="27" t="s">
        <v>16</v>
      </c>
      <c r="E79" s="39">
        <v>30</v>
      </c>
      <c r="F79" s="56"/>
      <c r="G79" s="10">
        <f>ROUND(F79*(1+H79),2)</f>
        <v>0</v>
      </c>
      <c r="H79" s="11"/>
      <c r="I79" s="10">
        <f>ROUND(F79*E79,2)</f>
        <v>0</v>
      </c>
      <c r="J79" s="10">
        <f>ROUND(I79*(1+H79),2)</f>
        <v>0</v>
      </c>
      <c r="K79" s="4"/>
      <c r="L79" s="4"/>
    </row>
    <row r="80" spans="1:12" x14ac:dyDescent="0.15">
      <c r="A80" s="36"/>
      <c r="B80" s="14"/>
      <c r="C80" s="41"/>
      <c r="D80" s="33"/>
      <c r="E80" s="34"/>
      <c r="F80" s="42"/>
      <c r="G80" s="37"/>
      <c r="H80" s="25" t="s">
        <v>10</v>
      </c>
      <c r="I80" s="29">
        <f>SUM(I78:I79)</f>
        <v>0</v>
      </c>
      <c r="J80" s="29">
        <f>SUM(J78:J79)</f>
        <v>0</v>
      </c>
      <c r="K80" s="58"/>
      <c r="L80" s="23"/>
    </row>
    <row r="81" spans="1:12" x14ac:dyDescent="0.15">
      <c r="A81" s="19"/>
      <c r="K81" s="100"/>
      <c r="L81" s="100"/>
    </row>
    <row r="82" spans="1:12" x14ac:dyDescent="0.15">
      <c r="A82" s="19"/>
      <c r="K82" s="97" t="s">
        <v>11</v>
      </c>
      <c r="L82" s="97"/>
    </row>
    <row r="83" spans="1:12" x14ac:dyDescent="0.15">
      <c r="A83" s="2" t="s">
        <v>12</v>
      </c>
      <c r="B83" s="101" t="s">
        <v>89</v>
      </c>
      <c r="C83" s="101"/>
      <c r="D83" s="101"/>
      <c r="E83" s="101"/>
      <c r="F83" s="101"/>
      <c r="G83" s="101"/>
      <c r="H83" s="101"/>
      <c r="I83" s="32"/>
      <c r="J83" s="32"/>
      <c r="K83" s="53"/>
      <c r="L83" s="53"/>
    </row>
    <row r="84" spans="1:12" ht="31.5" x14ac:dyDescent="0.15">
      <c r="A84" s="3" t="s">
        <v>0</v>
      </c>
      <c r="B84" s="4" t="s">
        <v>1</v>
      </c>
      <c r="C84" s="4" t="s">
        <v>13</v>
      </c>
      <c r="D84" s="4" t="s">
        <v>2</v>
      </c>
      <c r="E84" s="5" t="s">
        <v>3</v>
      </c>
      <c r="F84" s="55" t="s">
        <v>4</v>
      </c>
      <c r="G84" s="6" t="s">
        <v>5</v>
      </c>
      <c r="H84" s="4" t="s">
        <v>6</v>
      </c>
      <c r="I84" s="7" t="s">
        <v>7</v>
      </c>
      <c r="J84" s="7" t="s">
        <v>8</v>
      </c>
      <c r="K84" s="4" t="s">
        <v>14</v>
      </c>
      <c r="L84" s="4" t="s">
        <v>9</v>
      </c>
    </row>
    <row r="85" spans="1:12" x14ac:dyDescent="0.15">
      <c r="A85" s="21">
        <v>1</v>
      </c>
      <c r="B85" s="64" t="s">
        <v>63</v>
      </c>
      <c r="C85" s="27" t="s">
        <v>64</v>
      </c>
      <c r="D85" s="27" t="s">
        <v>42</v>
      </c>
      <c r="E85" s="39">
        <v>2</v>
      </c>
      <c r="F85" s="56"/>
      <c r="G85" s="10">
        <f>ROUND(F85*(1+H85),2)</f>
        <v>0</v>
      </c>
      <c r="H85" s="11"/>
      <c r="I85" s="10">
        <f>ROUND(F85*E85,2)</f>
        <v>0</v>
      </c>
      <c r="J85" s="10">
        <f t="shared" ref="J85" si="24">ROUND(I85*(1+H85),2)</f>
        <v>0</v>
      </c>
      <c r="K85" s="57"/>
      <c r="L85" s="57"/>
    </row>
    <row r="86" spans="1:12" x14ac:dyDescent="0.15">
      <c r="A86" s="13"/>
      <c r="B86" s="14"/>
      <c r="C86" s="18"/>
      <c r="D86" s="15"/>
      <c r="E86" s="16"/>
      <c r="F86" s="28"/>
      <c r="G86" s="17"/>
      <c r="H86" s="25" t="s">
        <v>10</v>
      </c>
      <c r="I86" s="29">
        <f>SUM(I85:I85)</f>
        <v>0</v>
      </c>
      <c r="J86" s="29">
        <f>SUM(J85:J85)</f>
        <v>0</v>
      </c>
      <c r="K86" s="59"/>
      <c r="L86" s="26"/>
    </row>
    <row r="87" spans="1:12" x14ac:dyDescent="0.15">
      <c r="A87" s="13"/>
      <c r="B87" s="14"/>
      <c r="C87" s="18"/>
      <c r="D87" s="15"/>
      <c r="E87" s="16"/>
      <c r="F87" s="28"/>
      <c r="G87" s="17"/>
      <c r="H87" s="24"/>
      <c r="K87" s="100"/>
      <c r="L87" s="100"/>
    </row>
    <row r="88" spans="1:12" x14ac:dyDescent="0.15">
      <c r="A88" s="19"/>
      <c r="K88" s="97" t="s">
        <v>11</v>
      </c>
      <c r="L88" s="97"/>
    </row>
    <row r="89" spans="1:12" x14ac:dyDescent="0.15">
      <c r="A89" s="2" t="s">
        <v>12</v>
      </c>
      <c r="B89" s="101" t="s">
        <v>90</v>
      </c>
      <c r="C89" s="101"/>
      <c r="D89" s="101"/>
      <c r="E89" s="101"/>
      <c r="F89" s="101"/>
      <c r="G89" s="101"/>
      <c r="H89" s="101"/>
      <c r="I89" s="32"/>
      <c r="J89" s="32"/>
      <c r="K89" s="53"/>
      <c r="L89" s="53"/>
    </row>
    <row r="90" spans="1:12" ht="31.5" x14ac:dyDescent="0.15">
      <c r="A90" s="3" t="s">
        <v>0</v>
      </c>
      <c r="B90" s="4" t="s">
        <v>1</v>
      </c>
      <c r="C90" s="4" t="s">
        <v>13</v>
      </c>
      <c r="D90" s="4" t="s">
        <v>2</v>
      </c>
      <c r="E90" s="5" t="s">
        <v>3</v>
      </c>
      <c r="F90" s="55" t="s">
        <v>4</v>
      </c>
      <c r="G90" s="6" t="s">
        <v>5</v>
      </c>
      <c r="H90" s="4" t="s">
        <v>6</v>
      </c>
      <c r="I90" s="7" t="s">
        <v>7</v>
      </c>
      <c r="J90" s="7" t="s">
        <v>8</v>
      </c>
      <c r="K90" s="4" t="s">
        <v>14</v>
      </c>
      <c r="L90" s="4" t="s">
        <v>9</v>
      </c>
    </row>
    <row r="91" spans="1:12" x14ac:dyDescent="0.15">
      <c r="A91" s="21">
        <v>1</v>
      </c>
      <c r="B91" s="68" t="s">
        <v>79</v>
      </c>
      <c r="C91" s="27" t="s">
        <v>39</v>
      </c>
      <c r="D91" s="27" t="s">
        <v>16</v>
      </c>
      <c r="E91" s="39">
        <v>10</v>
      </c>
      <c r="F91" s="56"/>
      <c r="G91" s="10">
        <f t="shared" ref="G91:G96" si="25">ROUND(F91*(1+H91),2)</f>
        <v>0</v>
      </c>
      <c r="H91" s="11"/>
      <c r="I91" s="10">
        <f t="shared" ref="I91:I96" si="26">ROUND(F91*E91,2)</f>
        <v>0</v>
      </c>
      <c r="J91" s="10">
        <f t="shared" ref="J91" si="27">ROUND(I91*(1+H91),2)</f>
        <v>0</v>
      </c>
      <c r="K91" s="57"/>
      <c r="L91" s="57"/>
    </row>
    <row r="92" spans="1:12" x14ac:dyDescent="0.15">
      <c r="A92" s="21">
        <v>2</v>
      </c>
      <c r="B92" s="68" t="s">
        <v>78</v>
      </c>
      <c r="C92" s="27" t="s">
        <v>40</v>
      </c>
      <c r="D92" s="27" t="s">
        <v>16</v>
      </c>
      <c r="E92" s="39">
        <v>10</v>
      </c>
      <c r="F92" s="56"/>
      <c r="G92" s="10">
        <f t="shared" si="25"/>
        <v>0</v>
      </c>
      <c r="H92" s="11"/>
      <c r="I92" s="10">
        <f t="shared" si="26"/>
        <v>0</v>
      </c>
      <c r="J92" s="10">
        <f>ROUND(I92*(1+H92),2)</f>
        <v>0</v>
      </c>
      <c r="K92" s="57"/>
      <c r="L92" s="57"/>
    </row>
    <row r="93" spans="1:12" ht="21" x14ac:dyDescent="0.15">
      <c r="A93" s="35">
        <v>3</v>
      </c>
      <c r="B93" s="104" t="s">
        <v>37</v>
      </c>
      <c r="C93" s="31" t="s">
        <v>33</v>
      </c>
      <c r="D93" s="27" t="s">
        <v>16</v>
      </c>
      <c r="E93" s="62">
        <v>10</v>
      </c>
      <c r="F93" s="61"/>
      <c r="G93" s="10">
        <f t="shared" si="25"/>
        <v>0</v>
      </c>
      <c r="H93" s="11"/>
      <c r="I93" s="10">
        <f t="shared" si="26"/>
        <v>0</v>
      </c>
      <c r="J93" s="10">
        <f>ROUND(I93*(1+H93),2)</f>
        <v>0</v>
      </c>
      <c r="K93" s="4"/>
      <c r="L93" s="4"/>
    </row>
    <row r="94" spans="1:12" x14ac:dyDescent="0.15">
      <c r="A94" s="35">
        <v>4</v>
      </c>
      <c r="B94" s="104"/>
      <c r="C94" s="31" t="s">
        <v>34</v>
      </c>
      <c r="D94" s="27" t="s">
        <v>16</v>
      </c>
      <c r="E94" s="62">
        <v>10</v>
      </c>
      <c r="F94" s="61"/>
      <c r="G94" s="10">
        <f t="shared" si="25"/>
        <v>0</v>
      </c>
      <c r="H94" s="11"/>
      <c r="I94" s="10">
        <f t="shared" si="26"/>
        <v>0</v>
      </c>
      <c r="J94" s="10">
        <f>ROUND(I94*(1+H94),2)</f>
        <v>0</v>
      </c>
      <c r="K94" s="4"/>
      <c r="L94" s="4"/>
    </row>
    <row r="95" spans="1:12" x14ac:dyDescent="0.15">
      <c r="A95" s="35">
        <v>5</v>
      </c>
      <c r="B95" s="104"/>
      <c r="C95" s="31" t="s">
        <v>35</v>
      </c>
      <c r="D95" s="27" t="s">
        <v>16</v>
      </c>
      <c r="E95" s="62">
        <v>10</v>
      </c>
      <c r="F95" s="61"/>
      <c r="G95" s="10">
        <f t="shared" si="25"/>
        <v>0</v>
      </c>
      <c r="H95" s="11"/>
      <c r="I95" s="10">
        <f t="shared" si="26"/>
        <v>0</v>
      </c>
      <c r="J95" s="10">
        <f>ROUND(I95*(1+H95),2)</f>
        <v>0</v>
      </c>
      <c r="K95" s="4"/>
      <c r="L95" s="4"/>
    </row>
    <row r="96" spans="1:12" ht="31.5" x14ac:dyDescent="0.15">
      <c r="A96" s="8">
        <v>6</v>
      </c>
      <c r="B96" s="70" t="s">
        <v>30</v>
      </c>
      <c r="C96" s="31" t="s">
        <v>29</v>
      </c>
      <c r="D96" s="27" t="s">
        <v>16</v>
      </c>
      <c r="E96" s="39">
        <v>15</v>
      </c>
      <c r="F96" s="56"/>
      <c r="G96" s="10">
        <f t="shared" si="25"/>
        <v>0</v>
      </c>
      <c r="H96" s="11"/>
      <c r="I96" s="10">
        <f t="shared" si="26"/>
        <v>0</v>
      </c>
      <c r="J96" s="10">
        <f>ROUND(I96*(1+H96),2)</f>
        <v>0</v>
      </c>
      <c r="K96" s="57"/>
      <c r="L96" s="57"/>
    </row>
    <row r="97" spans="1:12" x14ac:dyDescent="0.15">
      <c r="A97" s="13"/>
      <c r="B97" s="14"/>
      <c r="C97" s="18"/>
      <c r="D97" s="15"/>
      <c r="E97" s="16"/>
      <c r="F97" s="28"/>
      <c r="G97" s="17"/>
      <c r="H97" s="25" t="s">
        <v>10</v>
      </c>
      <c r="I97" s="29">
        <f>SUM(I91:I96)</f>
        <v>0</v>
      </c>
      <c r="J97" s="29">
        <f>SUM(J91:J96)</f>
        <v>0</v>
      </c>
      <c r="K97" s="59"/>
      <c r="L97" s="26"/>
    </row>
    <row r="98" spans="1:12" x14ac:dyDescent="0.15">
      <c r="A98" s="13"/>
      <c r="B98" s="14"/>
      <c r="C98" s="18"/>
      <c r="D98" s="15"/>
      <c r="E98" s="16"/>
      <c r="F98" s="28"/>
      <c r="G98" s="17"/>
      <c r="H98" s="24"/>
      <c r="K98" s="100"/>
      <c r="L98" s="100"/>
    </row>
    <row r="99" spans="1:12" x14ac:dyDescent="0.15">
      <c r="A99" s="19"/>
      <c r="K99" s="97" t="s">
        <v>11</v>
      </c>
      <c r="L99" s="97"/>
    </row>
    <row r="100" spans="1:12" x14ac:dyDescent="0.15">
      <c r="A100" s="2" t="s">
        <v>12</v>
      </c>
      <c r="B100" s="101" t="s">
        <v>91</v>
      </c>
      <c r="C100" s="101"/>
      <c r="D100" s="101"/>
      <c r="E100" s="101"/>
      <c r="F100" s="101"/>
      <c r="G100" s="101"/>
      <c r="H100" s="101"/>
      <c r="I100" s="32"/>
      <c r="J100" s="32"/>
      <c r="K100" s="53"/>
      <c r="L100" s="53"/>
    </row>
    <row r="101" spans="1:12" ht="31.5" x14ac:dyDescent="0.15">
      <c r="A101" s="3" t="s">
        <v>0</v>
      </c>
      <c r="B101" s="4" t="s">
        <v>1</v>
      </c>
      <c r="C101" s="4" t="s">
        <v>13</v>
      </c>
      <c r="D101" s="4" t="s">
        <v>2</v>
      </c>
      <c r="E101" s="5" t="s">
        <v>3</v>
      </c>
      <c r="F101" s="55" t="s">
        <v>4</v>
      </c>
      <c r="G101" s="6" t="s">
        <v>5</v>
      </c>
      <c r="H101" s="4" t="s">
        <v>6</v>
      </c>
      <c r="I101" s="7" t="s">
        <v>7</v>
      </c>
      <c r="J101" s="7" t="s">
        <v>8</v>
      </c>
      <c r="K101" s="4" t="s">
        <v>14</v>
      </c>
      <c r="L101" s="4" t="s">
        <v>9</v>
      </c>
    </row>
    <row r="102" spans="1:12" ht="21" x14ac:dyDescent="0.15">
      <c r="A102" s="21">
        <v>1</v>
      </c>
      <c r="B102" s="71" t="s">
        <v>75</v>
      </c>
      <c r="C102" s="27" t="s">
        <v>77</v>
      </c>
      <c r="D102" s="31" t="s">
        <v>76</v>
      </c>
      <c r="E102" s="62">
        <v>500</v>
      </c>
      <c r="F102" s="56"/>
      <c r="G102" s="10">
        <f>ROUND(F102*(1+H102),2)</f>
        <v>0</v>
      </c>
      <c r="H102" s="11"/>
      <c r="I102" s="10">
        <f>ROUND(F102*E102,2)</f>
        <v>0</v>
      </c>
      <c r="J102" s="10">
        <f t="shared" ref="J102" si="28">ROUND(I102*(1+H102),2)</f>
        <v>0</v>
      </c>
      <c r="K102" s="57"/>
      <c r="L102" s="57"/>
    </row>
    <row r="103" spans="1:12" x14ac:dyDescent="0.15">
      <c r="A103" s="13"/>
      <c r="B103" s="14"/>
      <c r="C103" s="18"/>
      <c r="D103" s="15"/>
      <c r="E103" s="16"/>
      <c r="F103" s="28"/>
      <c r="G103" s="17"/>
      <c r="H103" s="25" t="s">
        <v>10</v>
      </c>
      <c r="I103" s="29">
        <f>SUM(I102:I102)</f>
        <v>0</v>
      </c>
      <c r="J103" s="29">
        <f>SUM(J102:J102)</f>
        <v>0</v>
      </c>
      <c r="K103" s="59"/>
      <c r="L103" s="26"/>
    </row>
    <row r="104" spans="1:12" x14ac:dyDescent="0.15">
      <c r="A104" s="13"/>
      <c r="B104" s="14"/>
      <c r="C104" s="18"/>
      <c r="D104" s="15"/>
      <c r="E104" s="16"/>
      <c r="F104" s="28"/>
      <c r="G104" s="17"/>
      <c r="H104" s="24"/>
      <c r="K104" s="100"/>
      <c r="L104" s="100"/>
    </row>
    <row r="105" spans="1:12" x14ac:dyDescent="0.15">
      <c r="A105" s="19"/>
      <c r="K105" s="97" t="s">
        <v>11</v>
      </c>
      <c r="L105" s="97"/>
    </row>
    <row r="106" spans="1:12" x14ac:dyDescent="0.15">
      <c r="A106" s="2" t="s">
        <v>12</v>
      </c>
      <c r="B106" s="101" t="s">
        <v>92</v>
      </c>
      <c r="C106" s="101"/>
      <c r="D106" s="101"/>
      <c r="E106" s="101"/>
      <c r="F106" s="101"/>
      <c r="G106" s="101"/>
      <c r="H106" s="101"/>
      <c r="I106" s="32"/>
      <c r="J106" s="32"/>
      <c r="K106" s="53"/>
      <c r="L106" s="53"/>
    </row>
    <row r="107" spans="1:12" ht="20.25" customHeight="1" x14ac:dyDescent="0.15">
      <c r="A107" s="3" t="s">
        <v>0</v>
      </c>
      <c r="B107" s="4" t="s">
        <v>1</v>
      </c>
      <c r="C107" s="4" t="s">
        <v>13</v>
      </c>
      <c r="D107" s="4" t="s">
        <v>2</v>
      </c>
      <c r="E107" s="5" t="s">
        <v>3</v>
      </c>
      <c r="F107" s="55" t="s">
        <v>4</v>
      </c>
      <c r="G107" s="6" t="s">
        <v>5</v>
      </c>
      <c r="H107" s="4" t="s">
        <v>6</v>
      </c>
      <c r="I107" s="7" t="s">
        <v>7</v>
      </c>
      <c r="J107" s="7" t="s">
        <v>8</v>
      </c>
      <c r="K107" s="4" t="s">
        <v>14</v>
      </c>
      <c r="L107" s="4" t="s">
        <v>9</v>
      </c>
    </row>
    <row r="108" spans="1:12" ht="21" x14ac:dyDescent="0.15">
      <c r="A108" s="21">
        <v>1</v>
      </c>
      <c r="B108" s="72" t="s">
        <v>62</v>
      </c>
      <c r="C108" s="45" t="s">
        <v>41</v>
      </c>
      <c r="D108" s="44" t="s">
        <v>42</v>
      </c>
      <c r="E108" s="9">
        <v>20</v>
      </c>
      <c r="F108" s="63"/>
      <c r="G108" s="10">
        <f>ROUND(F108*(1+H108),2)</f>
        <v>0</v>
      </c>
      <c r="H108" s="11"/>
      <c r="I108" s="10">
        <f>ROUND(F108*E108,2)</f>
        <v>0</v>
      </c>
      <c r="J108" s="10">
        <f t="shared" ref="J108" si="29">ROUND(I108*(1+H108),2)</f>
        <v>0</v>
      </c>
      <c r="K108" s="57"/>
      <c r="L108" s="57"/>
    </row>
    <row r="109" spans="1:12" x14ac:dyDescent="0.15">
      <c r="A109" s="13"/>
      <c r="B109" s="14"/>
      <c r="C109" s="18"/>
      <c r="D109" s="15"/>
      <c r="E109" s="16"/>
      <c r="F109" s="28"/>
      <c r="G109" s="17"/>
      <c r="H109" s="25" t="s">
        <v>10</v>
      </c>
      <c r="I109" s="29">
        <f>SUM(I108:I108)</f>
        <v>0</v>
      </c>
      <c r="J109" s="29">
        <f>SUM(J108:J108)</f>
        <v>0</v>
      </c>
      <c r="K109" s="59"/>
      <c r="L109" s="26"/>
    </row>
    <row r="110" spans="1:12" ht="11.25" customHeight="1" x14ac:dyDescent="0.15">
      <c r="A110" s="13"/>
      <c r="B110" s="14"/>
      <c r="C110" s="18"/>
      <c r="D110" s="15"/>
      <c r="E110" s="16"/>
      <c r="F110" s="28"/>
      <c r="G110" s="17"/>
      <c r="H110" s="24"/>
      <c r="K110" s="100"/>
      <c r="L110" s="100"/>
    </row>
    <row r="111" spans="1:12" x14ac:dyDescent="0.15">
      <c r="A111" s="19"/>
      <c r="K111" s="97" t="s">
        <v>11</v>
      </c>
      <c r="L111" s="97"/>
    </row>
    <row r="112" spans="1:12" x14ac:dyDescent="0.15">
      <c r="A112" s="2" t="s">
        <v>12</v>
      </c>
      <c r="B112" s="101" t="s">
        <v>93</v>
      </c>
      <c r="C112" s="101"/>
      <c r="D112" s="101"/>
      <c r="E112" s="101"/>
      <c r="F112" s="101"/>
      <c r="G112" s="101"/>
      <c r="H112" s="101"/>
      <c r="I112" s="32"/>
      <c r="J112" s="32"/>
      <c r="K112" s="53"/>
      <c r="L112" s="53"/>
    </row>
    <row r="113" spans="1:12" ht="31.5" x14ac:dyDescent="0.15">
      <c r="A113" s="3" t="s">
        <v>0</v>
      </c>
      <c r="B113" s="4" t="s">
        <v>1</v>
      </c>
      <c r="C113" s="4" t="s">
        <v>13</v>
      </c>
      <c r="D113" s="4" t="s">
        <v>2</v>
      </c>
      <c r="E113" s="5" t="s">
        <v>3</v>
      </c>
      <c r="F113" s="55" t="s">
        <v>4</v>
      </c>
      <c r="G113" s="6" t="s">
        <v>5</v>
      </c>
      <c r="H113" s="4" t="s">
        <v>6</v>
      </c>
      <c r="I113" s="7" t="s">
        <v>7</v>
      </c>
      <c r="J113" s="7" t="s">
        <v>8</v>
      </c>
      <c r="K113" s="4" t="s">
        <v>14</v>
      </c>
      <c r="L113" s="4" t="s">
        <v>9</v>
      </c>
    </row>
    <row r="114" spans="1:12" ht="21" x14ac:dyDescent="0.15">
      <c r="A114" s="21">
        <v>1</v>
      </c>
      <c r="B114" s="72" t="s">
        <v>61</v>
      </c>
      <c r="C114" s="45" t="s">
        <v>44</v>
      </c>
      <c r="D114" s="44" t="s">
        <v>42</v>
      </c>
      <c r="E114" s="9">
        <v>100</v>
      </c>
      <c r="F114" s="56"/>
      <c r="G114" s="10">
        <f>ROUND(F114*(1+H114),2)</f>
        <v>0</v>
      </c>
      <c r="H114" s="11"/>
      <c r="I114" s="10">
        <f>ROUND(F114*E114,2)</f>
        <v>0</v>
      </c>
      <c r="J114" s="10">
        <f t="shared" ref="J114" si="30">ROUND(I114*(1+H114),2)</f>
        <v>0</v>
      </c>
      <c r="K114" s="57"/>
      <c r="L114" s="57"/>
    </row>
    <row r="115" spans="1:12" x14ac:dyDescent="0.15">
      <c r="A115" s="13"/>
      <c r="B115" s="14"/>
      <c r="C115" s="18"/>
      <c r="D115" s="15"/>
      <c r="E115" s="16"/>
      <c r="F115" s="28"/>
      <c r="G115" s="17"/>
      <c r="H115" s="25" t="s">
        <v>10</v>
      </c>
      <c r="I115" s="29">
        <f>SUM(I114:I114)</f>
        <v>0</v>
      </c>
      <c r="J115" s="29">
        <f>SUM(J114:J114)</f>
        <v>0</v>
      </c>
      <c r="K115" s="59"/>
      <c r="L115" s="26"/>
    </row>
    <row r="116" spans="1:12" x14ac:dyDescent="0.15">
      <c r="A116" s="13"/>
      <c r="B116" s="14"/>
      <c r="C116" s="18"/>
      <c r="D116" s="15"/>
      <c r="E116" s="16"/>
      <c r="F116" s="28"/>
      <c r="G116" s="17"/>
      <c r="H116" s="24"/>
      <c r="K116" s="100"/>
      <c r="L116" s="100"/>
    </row>
    <row r="117" spans="1:12" x14ac:dyDescent="0.15">
      <c r="A117" s="19"/>
      <c r="K117" s="97" t="s">
        <v>11</v>
      </c>
      <c r="L117" s="97"/>
    </row>
    <row r="118" spans="1:12" x14ac:dyDescent="0.15">
      <c r="A118" s="2" t="s">
        <v>12</v>
      </c>
      <c r="B118" s="101" t="s">
        <v>94</v>
      </c>
      <c r="C118" s="101"/>
      <c r="D118" s="101"/>
      <c r="E118" s="101"/>
      <c r="F118" s="101"/>
      <c r="G118" s="101"/>
      <c r="H118" s="101"/>
      <c r="I118" s="32"/>
      <c r="J118" s="32"/>
      <c r="K118" s="53"/>
      <c r="L118" s="53"/>
    </row>
    <row r="119" spans="1:12" ht="31.5" x14ac:dyDescent="0.15">
      <c r="A119" s="3" t="s">
        <v>0</v>
      </c>
      <c r="B119" s="4" t="s">
        <v>1</v>
      </c>
      <c r="C119" s="4" t="s">
        <v>13</v>
      </c>
      <c r="D119" s="4" t="s">
        <v>2</v>
      </c>
      <c r="E119" s="5" t="s">
        <v>3</v>
      </c>
      <c r="F119" s="55" t="s">
        <v>4</v>
      </c>
      <c r="G119" s="6" t="s">
        <v>5</v>
      </c>
      <c r="H119" s="4" t="s">
        <v>6</v>
      </c>
      <c r="I119" s="7" t="s">
        <v>7</v>
      </c>
      <c r="J119" s="7" t="s">
        <v>8</v>
      </c>
      <c r="K119" s="4" t="s">
        <v>14</v>
      </c>
      <c r="L119" s="4" t="s">
        <v>9</v>
      </c>
    </row>
    <row r="120" spans="1:12" x14ac:dyDescent="0.15">
      <c r="A120" s="35">
        <v>1</v>
      </c>
      <c r="B120" s="43" t="s">
        <v>22</v>
      </c>
      <c r="C120" s="38"/>
      <c r="D120" s="27" t="s">
        <v>16</v>
      </c>
      <c r="E120" s="12">
        <v>2000</v>
      </c>
      <c r="F120" s="60"/>
      <c r="G120" s="10">
        <f>ROUND(F120*(1+H120),2)</f>
        <v>0</v>
      </c>
      <c r="H120" s="11"/>
      <c r="I120" s="10">
        <f>ROUND(F120*E120,2)</f>
        <v>0</v>
      </c>
      <c r="J120" s="10">
        <f>ROUND(I120*(1+H120),2)</f>
        <v>0</v>
      </c>
      <c r="K120" s="4"/>
      <c r="L120" s="4"/>
    </row>
    <row r="121" spans="1:12" x14ac:dyDescent="0.15">
      <c r="A121" s="13"/>
      <c r="B121" s="14"/>
      <c r="C121" s="18"/>
      <c r="D121" s="15"/>
      <c r="E121" s="16"/>
      <c r="F121" s="28"/>
      <c r="G121" s="17"/>
      <c r="H121" s="25" t="s">
        <v>10</v>
      </c>
      <c r="I121" s="29">
        <f>I120</f>
        <v>0</v>
      </c>
      <c r="J121" s="29">
        <f>J120</f>
        <v>0</v>
      </c>
      <c r="K121" s="59"/>
      <c r="L121" s="26"/>
    </row>
    <row r="122" spans="1:12" x14ac:dyDescent="0.15">
      <c r="A122" s="13"/>
      <c r="B122" s="14"/>
      <c r="C122" s="18"/>
      <c r="D122" s="15"/>
      <c r="E122" s="16"/>
      <c r="F122" s="28"/>
      <c r="G122" s="17"/>
      <c r="H122" s="24"/>
      <c r="K122" s="100"/>
      <c r="L122" s="100"/>
    </row>
    <row r="123" spans="1:12" x14ac:dyDescent="0.15">
      <c r="A123" s="19"/>
      <c r="K123" s="97" t="s">
        <v>11</v>
      </c>
      <c r="L123" s="97"/>
    </row>
    <row r="124" spans="1:12" x14ac:dyDescent="0.15">
      <c r="A124" s="19"/>
      <c r="K124" s="73"/>
      <c r="L124" s="73"/>
    </row>
    <row r="125" spans="1:12" x14ac:dyDescent="0.15">
      <c r="A125" s="19"/>
      <c r="K125" s="73"/>
      <c r="L125" s="73"/>
    </row>
    <row r="126" spans="1:12" x14ac:dyDescent="0.15">
      <c r="A126" s="19"/>
      <c r="K126" s="73"/>
      <c r="L126" s="73"/>
    </row>
    <row r="127" spans="1:12" x14ac:dyDescent="0.15">
      <c r="A127" s="19"/>
      <c r="K127" s="73"/>
      <c r="L127" s="73"/>
    </row>
    <row r="128" spans="1:12" x14ac:dyDescent="0.15">
      <c r="A128" s="19"/>
      <c r="K128" s="73"/>
      <c r="L128" s="73"/>
    </row>
    <row r="129" spans="1:12" x14ac:dyDescent="0.15">
      <c r="A129" s="19"/>
      <c r="K129" s="69"/>
      <c r="L129" s="69"/>
    </row>
    <row r="130" spans="1:12" x14ac:dyDescent="0.15">
      <c r="A130" s="19"/>
      <c r="K130" s="69"/>
      <c r="L130" s="69"/>
    </row>
    <row r="132" spans="1:12" x14ac:dyDescent="0.15">
      <c r="B132" s="49"/>
      <c r="C132" s="54"/>
      <c r="E132" s="1"/>
      <c r="F132" s="1"/>
      <c r="H132" s="20"/>
      <c r="I132" s="20"/>
      <c r="K132" s="1"/>
      <c r="L132" s="1"/>
    </row>
    <row r="133" spans="1:12" x14ac:dyDescent="0.15">
      <c r="B133" s="49"/>
      <c r="C133" s="54"/>
      <c r="E133" s="1"/>
      <c r="F133" s="1"/>
      <c r="H133" s="20"/>
      <c r="I133" s="20"/>
      <c r="K133" s="1"/>
      <c r="L133" s="1"/>
    </row>
    <row r="134" spans="1:12" x14ac:dyDescent="0.15">
      <c r="B134" s="49"/>
      <c r="C134" s="54"/>
      <c r="E134" s="1"/>
      <c r="F134" s="1"/>
      <c r="H134" s="20"/>
      <c r="I134" s="20"/>
      <c r="K134" s="1"/>
      <c r="L134" s="1"/>
    </row>
    <row r="135" spans="1:12" x14ac:dyDescent="0.15">
      <c r="B135" s="49"/>
      <c r="C135" s="54"/>
      <c r="E135" s="1"/>
      <c r="F135" s="1"/>
      <c r="H135" s="20"/>
      <c r="I135" s="20"/>
      <c r="K135" s="1"/>
      <c r="L135" s="1"/>
    </row>
    <row r="136" spans="1:12" x14ac:dyDescent="0.15">
      <c r="B136" s="49"/>
      <c r="C136" s="54"/>
      <c r="E136" s="1"/>
      <c r="F136" s="1"/>
      <c r="H136" s="20"/>
      <c r="I136" s="20"/>
      <c r="K136" s="1"/>
      <c r="L136" s="1"/>
    </row>
    <row r="137" spans="1:12" x14ac:dyDescent="0.15">
      <c r="B137" s="49"/>
      <c r="C137" s="54"/>
      <c r="E137" s="1"/>
      <c r="F137" s="1"/>
      <c r="H137" s="20"/>
      <c r="I137" s="20"/>
      <c r="K137" s="1"/>
      <c r="L137" s="1"/>
    </row>
    <row r="138" spans="1:12" x14ac:dyDescent="0.15">
      <c r="B138" s="49"/>
      <c r="C138" s="54"/>
      <c r="E138" s="1"/>
      <c r="F138" s="1"/>
      <c r="H138" s="20"/>
      <c r="I138" s="20"/>
      <c r="K138" s="1"/>
      <c r="L138" s="1"/>
    </row>
    <row r="139" spans="1:12" x14ac:dyDescent="0.15">
      <c r="B139" s="49"/>
      <c r="C139" s="54"/>
      <c r="E139" s="1"/>
      <c r="F139" s="1"/>
      <c r="H139" s="20"/>
      <c r="I139" s="20"/>
      <c r="K139" s="1"/>
      <c r="L139" s="1"/>
    </row>
    <row r="140" spans="1:12" x14ac:dyDescent="0.15">
      <c r="B140" s="49"/>
      <c r="C140" s="54"/>
      <c r="E140" s="1"/>
      <c r="F140" s="1"/>
      <c r="H140" s="20"/>
      <c r="I140" s="20"/>
      <c r="K140" s="1"/>
      <c r="L140" s="1"/>
    </row>
    <row r="141" spans="1:12" x14ac:dyDescent="0.15">
      <c r="B141" s="49"/>
      <c r="C141" s="54"/>
      <c r="E141" s="1"/>
      <c r="F141" s="1"/>
      <c r="H141" s="20"/>
      <c r="I141" s="20"/>
      <c r="K141" s="1"/>
      <c r="L141" s="1"/>
    </row>
    <row r="142" spans="1:12" x14ac:dyDescent="0.15">
      <c r="B142" s="49"/>
      <c r="C142" s="54"/>
      <c r="E142" s="1"/>
      <c r="F142" s="1"/>
      <c r="H142" s="20"/>
      <c r="I142" s="20"/>
      <c r="K142" s="1"/>
      <c r="L142" s="1"/>
    </row>
    <row r="143" spans="1:12" x14ac:dyDescent="0.15">
      <c r="B143" s="49"/>
      <c r="C143" s="54"/>
      <c r="E143" s="1"/>
      <c r="F143" s="1"/>
      <c r="H143" s="20"/>
      <c r="I143" s="20"/>
      <c r="K143" s="1"/>
      <c r="L143" s="1"/>
    </row>
    <row r="144" spans="1:12" x14ac:dyDescent="0.15">
      <c r="B144" s="49"/>
      <c r="C144" s="54"/>
      <c r="E144" s="1"/>
      <c r="F144" s="1"/>
      <c r="H144" s="20"/>
      <c r="I144" s="20"/>
      <c r="K144" s="1"/>
      <c r="L144" s="1"/>
    </row>
    <row r="145" spans="2:12" x14ac:dyDescent="0.15">
      <c r="B145" s="49"/>
      <c r="C145" s="54"/>
      <c r="E145" s="1"/>
      <c r="F145" s="1"/>
      <c r="H145" s="20"/>
      <c r="I145" s="20"/>
      <c r="K145" s="1"/>
      <c r="L145" s="1"/>
    </row>
    <row r="146" spans="2:12" x14ac:dyDescent="0.15">
      <c r="B146" s="49"/>
      <c r="C146" s="54"/>
      <c r="E146" s="1"/>
      <c r="F146" s="1"/>
      <c r="H146" s="20"/>
      <c r="I146" s="20"/>
      <c r="K146" s="1"/>
      <c r="L146" s="1"/>
    </row>
    <row r="147" spans="2:12" x14ac:dyDescent="0.15">
      <c r="B147" s="49"/>
      <c r="C147" s="54"/>
      <c r="E147" s="1"/>
      <c r="F147" s="1"/>
      <c r="H147" s="20"/>
      <c r="I147" s="20"/>
      <c r="K147" s="1"/>
      <c r="L147" s="1"/>
    </row>
    <row r="148" spans="2:12" x14ac:dyDescent="0.15">
      <c r="B148" s="49"/>
      <c r="C148" s="54"/>
      <c r="E148" s="1"/>
      <c r="F148" s="1"/>
      <c r="H148" s="20"/>
      <c r="I148" s="20"/>
      <c r="K148" s="1"/>
      <c r="L148" s="1"/>
    </row>
    <row r="149" spans="2:12" x14ac:dyDescent="0.15">
      <c r="B149" s="49"/>
      <c r="C149" s="54"/>
      <c r="E149" s="1"/>
      <c r="F149" s="1"/>
      <c r="H149" s="20"/>
      <c r="I149" s="20"/>
      <c r="K149" s="1"/>
      <c r="L149" s="1"/>
    </row>
    <row r="150" spans="2:12" x14ac:dyDescent="0.15">
      <c r="B150" s="49"/>
      <c r="C150" s="54"/>
      <c r="E150" s="1"/>
      <c r="F150" s="1"/>
      <c r="H150" s="20"/>
      <c r="I150" s="20"/>
      <c r="K150" s="1"/>
      <c r="L150" s="1"/>
    </row>
    <row r="151" spans="2:12" x14ac:dyDescent="0.15">
      <c r="B151" s="49"/>
      <c r="C151" s="54"/>
      <c r="E151" s="1"/>
      <c r="F151" s="1"/>
      <c r="H151" s="20"/>
      <c r="I151" s="20"/>
      <c r="K151" s="1"/>
      <c r="L151" s="1"/>
    </row>
    <row r="168" ht="17.100000000000001" customHeight="1" x14ac:dyDescent="0.15"/>
    <row r="169" ht="17.100000000000001" customHeight="1" x14ac:dyDescent="0.15"/>
    <row r="170" ht="17.100000000000001" customHeight="1" x14ac:dyDescent="0.15"/>
    <row r="176" ht="17.100000000000001" customHeight="1" x14ac:dyDescent="0.15"/>
    <row r="177" ht="17.100000000000001" customHeight="1" x14ac:dyDescent="0.15"/>
  </sheetData>
  <mergeCells count="43">
    <mergeCell ref="B118:H118"/>
    <mergeCell ref="K122:L122"/>
    <mergeCell ref="K123:L123"/>
    <mergeCell ref="K110:L110"/>
    <mergeCell ref="K111:L111"/>
    <mergeCell ref="K117:L117"/>
    <mergeCell ref="B106:H106"/>
    <mergeCell ref="B83:H83"/>
    <mergeCell ref="B89:H89"/>
    <mergeCell ref="B112:H112"/>
    <mergeCell ref="K116:L116"/>
    <mergeCell ref="K98:L98"/>
    <mergeCell ref="K99:L99"/>
    <mergeCell ref="B100:H100"/>
    <mergeCell ref="K104:L104"/>
    <mergeCell ref="K105:L105"/>
    <mergeCell ref="A4:L4"/>
    <mergeCell ref="A2:L2"/>
    <mergeCell ref="B93:B95"/>
    <mergeCell ref="B17:H17"/>
    <mergeCell ref="B45:H45"/>
    <mergeCell ref="B33:H33"/>
    <mergeCell ref="K44:L44"/>
    <mergeCell ref="K16:L16"/>
    <mergeCell ref="K58:L58"/>
    <mergeCell ref="K59:L59"/>
    <mergeCell ref="B60:H60"/>
    <mergeCell ref="B67:H67"/>
    <mergeCell ref="B76:H76"/>
    <mergeCell ref="K88:L88"/>
    <mergeCell ref="K87:L87"/>
    <mergeCell ref="K74:L74"/>
    <mergeCell ref="K82:L82"/>
    <mergeCell ref="B8:B12"/>
    <mergeCell ref="B6:E6"/>
    <mergeCell ref="K43:L43"/>
    <mergeCell ref="B53:H53"/>
    <mergeCell ref="K31:L31"/>
    <mergeCell ref="K75:L75"/>
    <mergeCell ref="K32:L32"/>
    <mergeCell ref="K65:L65"/>
    <mergeCell ref="K66:L66"/>
    <mergeCell ref="K81:L81"/>
  </mergeCells>
  <phoneticPr fontId="9" type="noConversion"/>
  <pageMargins left="0.7" right="0.7" top="0.75" bottom="0.75" header="0.3" footer="0.3"/>
  <pageSetup paperSize="9" scale="72" fitToHeight="0" orientation="landscape" r:id="rId1"/>
  <rowBreaks count="3" manualBreakCount="3">
    <brk id="15" max="11" man="1"/>
    <brk id="165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2022-03-08T09:46:27Z</cp:lastPrinted>
  <dcterms:created xsi:type="dcterms:W3CDTF">2021-01-27T11:33:32Z</dcterms:created>
  <dcterms:modified xsi:type="dcterms:W3CDTF">2022-07-04T08:57:08Z</dcterms:modified>
</cp:coreProperties>
</file>