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2\ZPU 63-2022 Środki hemostatyczne i systemy do zamykania ran\Na stronę\"/>
    </mc:Choice>
  </mc:AlternateContent>
  <xr:revisionPtr revIDLastSave="0" documentId="13_ncr:1_{23AAA144-AC9D-4B39-B39A-23F51D1E6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F6" i="1"/>
  <c r="F5" i="1"/>
  <c r="H5" i="1"/>
  <c r="I5" i="1" s="1"/>
  <c r="H11" i="1"/>
  <c r="I11" i="1" l="1"/>
</calcChain>
</file>

<file path=xl/sharedStrings.xml><?xml version="1.0" encoding="utf-8"?>
<sst xmlns="http://schemas.openxmlformats.org/spreadsheetml/2006/main" count="27" uniqueCount="22">
  <si>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</si>
  <si>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</si>
  <si>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</si>
  <si>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</si>
  <si>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</si>
  <si>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</si>
  <si>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</si>
  <si>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</si>
  <si>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podpis</t>
  </si>
  <si>
    <t>Nazwa producenta</t>
  </si>
  <si>
    <t>J.m.</t>
  </si>
  <si>
    <t>1. Nazwa handlowa
2. EAN</t>
  </si>
  <si>
    <t>Razem</t>
  </si>
  <si>
    <t>Załącznik nr 3 do Zaproszenia - Formularz asortymentowo-cenowy</t>
  </si>
  <si>
    <t>ZPU 63-2022</t>
  </si>
  <si>
    <t>szt.</t>
  </si>
  <si>
    <r>
      <t xml:space="preserve">Bezwęzłowe urządzenie do kontrolowanego zamykania ran wykonane z polidioksanonu z igłą na jednym końcu i prostokątnym elementem mocującym szew w tkance, na drugim (wymiary: 2,5 mm x 5 mm). Szew syntetyczny z symetrycznie ułożonymi kotwicami - 5 kotwic na 1 cm szwu, barwiony na fioletowo, wchłanialny. Posiadający antyseptyczny czynnik antybakteryjny - triklosan, o potwierdzinym testami in-vitro działaniu hamującym wzrost drobnoustrojów chorobotwórczych najczęściej wywołujących infekcje pooperacyjne: Staphylococcus aureus, Staphylococcus epidermidis, Metycylinooporny Staphylococcus aureus MRSA, Metycylinooporny Staphylococcus aureus MRSE, Escherichia coli, Klebsiella pneumoniae. Okres podtrzymywania tkankowego: do 90 dni. Profil podtrzymywania tkankowego in vivo od 3/0 do 1: 75% po 2 tyg., 65% po 4 tyg., 55% po 6 tyg. Okres wchłaniania : 210 dni.
</t>
    </r>
    <r>
      <rPr>
        <b/>
        <sz val="8"/>
        <rFont val="Tahoma"/>
        <family val="2"/>
        <charset val="238"/>
      </rPr>
      <t>36 mm, 1/2 koła, okrągła, CT-1 (grubość nici 0, rozmiar igły 36 mm, długość nici 45 cm)</t>
    </r>
  </si>
  <si>
    <r>
      <t xml:space="preserve">Bezwęzłowe urządzenie do kontrolowanego zamykania ran wykonane z polidioksanonu z igłą na jednym końcu i prostokątnym elementem mocującym szew w tkance, na drugim (wymiary: 2,5 mm x 5 mm). Szew syntetyczny z symetrycznie ułożonymi kotwicami - 5 kotwic na 1 cm szwu, barwiony na fioletowo, wchłanialny. Posiadający antyseptyczny czynnik antybakteryjny - triklosan, o potwierdzinym testami in-vitro działaniu hamującym wzrost drobnoustrojów chorobotwórczych najczęściej wywołujących infekcje pooperacyjne: Staphylococcus aureus, Staphylococcus epidermidis, Metycylinooporny Staphylococcus aureus MRSA, Metycylinooporny Staphylococcus aureus MRSE, Escherichia coli, Klebsiella pneumoniae. Okres podtrzymywania tkankowego: do 90 dni. Profil podtrzymywania tkankowego in vivo od 3/0 do 1: 75% po 2 tyg., 65% po 4 tyg., 55% po 6 tyg. Okres wchłaniania : 210 dni.
</t>
    </r>
    <r>
      <rPr>
        <b/>
        <sz val="8"/>
        <rFont val="Tahoma"/>
        <family val="2"/>
        <charset val="238"/>
      </rPr>
      <t>36 mm, 1/2 koła, okrągła, CT-1 (grubość nici 1, rozmiar igły 36 mm, długość nici 45 cm)</t>
    </r>
  </si>
  <si>
    <r>
      <t xml:space="preserve">Bezwęzłowe urządzenie do kontrolowanego zamykania ran z igłą na jednym końcu i z regulowaną pętlą mocującą na drugim. Syntetyczny wchłanialny szew ze spiralnie ułożonymi kotwicami, wykonany z kopolimeru glikolidu i e-kaprolatonu. Podtrzymywanie tkankowe in vivo: niebarwiony - 50% po 1 tyg., 20% po 2 tyg.; barwiony (fioletowy) - 60 % po 1 tyg., 30% po 2 tyg. Okres wchłaniania: 91 dni. Posiada antyseptyczny czynnik antybakteryjny - triklosan, posiadający potwierdzone testami in-vitro działanie hamujące wzrost drobnoustrojów chorobotwórczych najczęściej wywołujących infekcje pooperacyjne: Staphylococcus aureus, Staphylococcus epidermidis, Metycylinooporny Staphylococcus aureus MRSA, Metycylinooporny Staphylococcus aureus MRSE, Escherichia coli, Klebsiella pneumoniae.
</t>
    </r>
    <r>
      <rPr>
        <b/>
        <sz val="8"/>
        <rFont val="Tahoma"/>
        <family val="2"/>
        <charset val="238"/>
      </rPr>
      <t>26 mm, 1/2 koła, okrągła, SH (grubość nici 3-0, rozmiar igły 26mm, długość nici 23 cm)</t>
    </r>
  </si>
  <si>
    <r>
      <t xml:space="preserve">Bezwęzłowe urządzenie do kontrolowanego zamykania ran z igłą na jednym końcu i z regulowaną pętlą mocującą na drugim. Syntetyczny wchłanialny szew ze spiralnie ułożonymi kotwicami, wykonany z kopolimeru glikolidu i e-kaprolatonu. Podtrzymywanie tkankowe in vivo: niebarwiony - 50% po 1 tyg., 20% po 2 tyg.; barwiony (fioletowy) - 60 % po 1 tyg., 30% po 2 tyg. Okres wchłaniania: 91 dni. Posiada antyseptyczny czynnik antybakteryjny - triklosan, posiadający potwierdzone testami in-vitro działanie hamujące wzrost drobnoustrojów chorobotwórczych najczęściej wywołujących infekcje pooperacyjne: Staphylococcus aureus, Staphylococcus epidermidis, Metycylinooporny Staphylococcus aureus MRSA, Metycylinooporny Staphylococcus aureus MRSE, Escherichia coli, Klebsiella pneumoniae.
</t>
    </r>
    <r>
      <rPr>
        <b/>
        <sz val="8"/>
        <rFont val="Tahoma"/>
        <family val="2"/>
        <charset val="238"/>
      </rPr>
      <t>26 mm, 1/2 koła, okrągła, CT-2 (grubość nici 2-0, rozmiar igły 26mm, długość nici 45 cm)</t>
    </r>
  </si>
  <si>
    <t>Miejscowy wchłaniany środek hemostatyczny z oczyszczonej żelatyny wieprzowej w formie płynnej, wstępnie zmieszanej matrycy przeznaczony do tamowania krwawienia. Czas wchłaniania 4-6 tygodni. Objętość matrycy żelatynowej 7 ml, łączna objętość produktu końcowego po zmieszaniu z 2 ml soli fizjologicznej wynosi 8 ml. Zestaw bezigłowy, czas gotowości po przygotowaniu 8h. 2 kaniule, jedna z możliwością przycięcia, druga z pamięcią kształtu.</t>
  </si>
  <si>
    <t>Zestaw zawierający miejscowy, wchłanialny środek hemostatyczny z oczyszczonej żelatyny wieprzowej, w formie płynnej, wstępnie zmieszanej matrycy i roztwór trombiny zawierający 2000 IU sterylnej, liofilizowanej ludzkiej trombiny oraz strzykawkę bez igły z 2 ml sterylnej wody do wstrzyknięć i kaniule z możliwością docięcia lub z pamięcią kształtu. Zestaw przeznaczony do tamowania krwawienia. Czas wchłaniania 4-6 tygodni. Objętość matrycy żelatynowej 7 ml, łączna objętość produktu końcowego po zmieszaniu z 2 ml ludzkiej trombiny wynosi 8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</si>
</sst>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9" fontId="7" fillId="0" borderId="1" xfId="1" applyNumberFormat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4" fontId="7" fillId="0" borderId="0" xfId="1" applyNumberFormat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3" fontId="7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9" fontId="7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H11" sqref="H11"/>
    </sheetView>
  </sheetViews>
  <sheetFormatPr defaultRowHeight="15" x14ac:dyDescent="0.25"/>
  <cols>
    <col min="1" max="1" width="4.28515625" customWidth="1"/>
    <col min="2" max="2" width="34.140625" customWidth="1"/>
    <col min="3" max="3" width="22.140625" customWidth="1"/>
    <col min="4" max="4" width="9.85546875" customWidth="1"/>
    <col min="5" max="5" width="6.28515625" customWidth="1"/>
    <col min="6" max="6" width="13.28515625" customWidth="1"/>
    <col min="7" max="7" width="12.85546875" customWidth="1"/>
    <col min="8" max="8" width="8" customWidth="1"/>
    <col min="9" max="9" width="10.42578125" customWidth="1"/>
    <col min="10" max="10" width="12.5703125" customWidth="1"/>
    <col min="11" max="11" width="14.7109375" customWidth="1"/>
    <col min="12" max="12" width="10.140625" customWidth="1"/>
  </cols>
  <sheetData>
    <row r="1" spans="1:12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52.5" x14ac:dyDescent="0.25">
      <c r="A4" s="5" t="s">
        <v>0</v>
      </c>
      <c r="B4" s="6" t="s">
        <v>1</v>
      </c>
      <c r="C4" s="6" t="s">
        <v>10</v>
      </c>
      <c r="D4" s="7" t="s">
        <v>2</v>
      </c>
      <c r="E4" s="8" t="s">
        <v>3</v>
      </c>
      <c r="F4" s="9" t="s">
        <v>4</v>
      </c>
      <c r="G4" s="6" t="s">
        <v>5</v>
      </c>
      <c r="H4" s="10" t="s">
        <v>6</v>
      </c>
      <c r="I4" s="10" t="s">
        <v>7</v>
      </c>
      <c r="J4" s="6" t="s">
        <v>11</v>
      </c>
      <c r="K4" s="6" t="s">
        <v>9</v>
      </c>
    </row>
    <row r="5" spans="1:12" ht="254.25" customHeight="1" x14ac:dyDescent="0.25">
      <c r="A5" s="11">
        <v>1</v>
      </c>
      <c r="B5" s="12" t="s">
        <v>16</v>
      </c>
      <c r="C5" s="13" t="s">
        <v>15</v>
      </c>
      <c r="D5" s="14">
        <v>48</v>
      </c>
      <c r="E5" s="15">
        <v>0</v>
      </c>
      <c r="F5" s="16">
        <f>ROUND(E5*(1+G5),2)</f>
        <v>0</v>
      </c>
      <c r="G5" s="17"/>
      <c r="H5" s="16">
        <f t="shared" ref="H5" si="0">ROUND(E5*D5,2)</f>
        <v>0</v>
      </c>
      <c r="I5" s="16">
        <f t="shared" ref="I5" si="1">ROUND(H5*(1+G5),2)</f>
        <v>0</v>
      </c>
      <c r="J5" s="15"/>
      <c r="K5" s="11"/>
    </row>
    <row r="6" spans="1:12" ht="256.5" customHeight="1" x14ac:dyDescent="0.25">
      <c r="A6" s="11">
        <v>2</v>
      </c>
      <c r="B6" s="12" t="s">
        <v>17</v>
      </c>
      <c r="C6" s="13" t="s">
        <v>15</v>
      </c>
      <c r="D6" s="14">
        <v>36</v>
      </c>
      <c r="E6" s="15">
        <v>0</v>
      </c>
      <c r="F6" s="16">
        <f>ROUND(E6*(1+G6),2)</f>
        <v>0</v>
      </c>
      <c r="G6" s="17"/>
      <c r="H6" s="16">
        <f t="shared" ref="H6" si="2">ROUND(E6*D6,2)</f>
        <v>0</v>
      </c>
      <c r="I6" s="16">
        <f t="shared" ref="I6" si="3">ROUND(H6*(1+G6),2)</f>
        <v>0</v>
      </c>
      <c r="J6" s="15"/>
      <c r="K6" s="11"/>
    </row>
    <row r="7" spans="1:12" ht="233.25" customHeight="1" x14ac:dyDescent="0.25">
      <c r="A7" s="11">
        <v>3</v>
      </c>
      <c r="B7" s="12" t="s">
        <v>18</v>
      </c>
      <c r="C7" s="13" t="s">
        <v>15</v>
      </c>
      <c r="D7" s="14">
        <v>12</v>
      </c>
      <c r="E7" s="15">
        <v>0</v>
      </c>
      <c r="F7" s="16">
        <f>ROUND(E7*(1+G7),2)</f>
        <v>0</v>
      </c>
      <c r="G7" s="17"/>
      <c r="H7" s="16">
        <f t="shared" ref="H7" si="4">ROUND(E7*D7,2)</f>
        <v>0</v>
      </c>
      <c r="I7" s="16">
        <f t="shared" ref="I7" si="5">ROUND(H7*(1+G7),2)</f>
        <v>0</v>
      </c>
      <c r="J7" s="15"/>
      <c r="K7" s="11"/>
    </row>
    <row r="8" spans="1:12" ht="233.25" customHeight="1" x14ac:dyDescent="0.25">
      <c r="A8" s="11">
        <v>4</v>
      </c>
      <c r="B8" s="12" t="s">
        <v>19</v>
      </c>
      <c r="C8" s="13" t="s">
        <v>15</v>
      </c>
      <c r="D8" s="14">
        <v>24</v>
      </c>
      <c r="E8" s="15">
        <v>0</v>
      </c>
      <c r="F8" s="16">
        <f>ROUND(E8*(1+G8),2)</f>
        <v>0</v>
      </c>
      <c r="G8" s="17"/>
      <c r="H8" s="16">
        <f t="shared" ref="H8" si="6">ROUND(E8*D8,2)</f>
        <v>0</v>
      </c>
      <c r="I8" s="16">
        <f t="shared" ref="I8" si="7">ROUND(H8*(1+G8),2)</f>
        <v>0</v>
      </c>
      <c r="J8" s="15"/>
      <c r="K8" s="11"/>
    </row>
    <row r="9" spans="1:12" ht="116.25" customHeight="1" x14ac:dyDescent="0.25">
      <c r="A9" s="11">
        <v>5</v>
      </c>
      <c r="B9" s="12" t="s">
        <v>20</v>
      </c>
      <c r="C9" s="13" t="s">
        <v>15</v>
      </c>
      <c r="D9" s="14">
        <v>26</v>
      </c>
      <c r="E9" s="15">
        <v>0</v>
      </c>
      <c r="F9" s="16">
        <f>ROUND(E9*(1+G9),2)</f>
        <v>0</v>
      </c>
      <c r="G9" s="17"/>
      <c r="H9" s="16">
        <f t="shared" ref="H9" si="8">ROUND(E9*D9,2)</f>
        <v>0</v>
      </c>
      <c r="I9" s="16">
        <f t="shared" ref="I9" si="9">ROUND(H9*(1+G9),2)</f>
        <v>0</v>
      </c>
      <c r="J9" s="15"/>
      <c r="K9" s="11"/>
    </row>
    <row r="10" spans="1:12" ht="139.5" customHeight="1" x14ac:dyDescent="0.25">
      <c r="A10" s="11">
        <v>6</v>
      </c>
      <c r="B10" s="12" t="s">
        <v>21</v>
      </c>
      <c r="C10" s="13" t="s">
        <v>15</v>
      </c>
      <c r="D10" s="14">
        <v>10</v>
      </c>
      <c r="E10" s="15">
        <v>0</v>
      </c>
      <c r="F10" s="16">
        <f>ROUND(E10*(1+G10),2)</f>
        <v>0</v>
      </c>
      <c r="G10" s="17"/>
      <c r="H10" s="16">
        <f t="shared" ref="H10" si="10">ROUND(E10*D10,2)</f>
        <v>0</v>
      </c>
      <c r="I10" s="16">
        <f t="shared" ref="I10" si="11">ROUND(H10*(1+G10),2)</f>
        <v>0</v>
      </c>
      <c r="J10" s="15"/>
      <c r="K10" s="11"/>
    </row>
    <row r="11" spans="1:12" x14ac:dyDescent="0.25">
      <c r="A11" s="18"/>
      <c r="B11" s="19"/>
      <c r="C11" s="20"/>
      <c r="D11" s="20"/>
      <c r="E11" s="21"/>
      <c r="F11" s="22"/>
      <c r="G11" s="30" t="s">
        <v>12</v>
      </c>
      <c r="H11" s="24">
        <f>SUM(H5)</f>
        <v>0</v>
      </c>
      <c r="I11" s="24">
        <f>SUM(I5)</f>
        <v>0</v>
      </c>
      <c r="K11" s="25"/>
      <c r="L11" s="26"/>
    </row>
    <row r="12" spans="1:12" x14ac:dyDescent="0.25">
      <c r="A12" s="18"/>
      <c r="B12" s="19"/>
      <c r="C12" s="20"/>
      <c r="D12" s="20"/>
      <c r="E12" s="21"/>
      <c r="F12" s="22"/>
      <c r="G12" s="23"/>
      <c r="H12" s="27"/>
      <c r="I12" s="28"/>
      <c r="J12" s="31"/>
      <c r="K12" s="31"/>
    </row>
    <row r="13" spans="1:12" x14ac:dyDescent="0.25">
      <c r="A13" s="18"/>
      <c r="B13" s="19"/>
      <c r="C13" s="20"/>
      <c r="D13" s="28"/>
      <c r="E13" s="28"/>
      <c r="F13" s="29"/>
      <c r="G13" s="28"/>
      <c r="H13" s="28"/>
      <c r="I13" s="28"/>
      <c r="J13" s="32" t="s">
        <v>8</v>
      </c>
      <c r="K13" s="32"/>
    </row>
    <row r="14" spans="1:12" x14ac:dyDescent="0.25">
      <c r="A14" s="2"/>
    </row>
    <row r="15" spans="1:12" x14ac:dyDescent="0.25">
      <c r="A15" s="3"/>
    </row>
    <row r="17" spans="10:10" x14ac:dyDescent="0.25">
      <c r="J17" s="4"/>
    </row>
  </sheetData>
  <mergeCells count="2">
    <mergeCell ref="A1:K1"/>
    <mergeCell ref="A2:K2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Krzysztof Długaszek</cp:lastModifiedBy>
  <cp:lastPrinted>2022-06-01T08:06:11Z</cp:lastPrinted>
  <dcterms:created xsi:type="dcterms:W3CDTF">2015-06-05T18:19:34Z</dcterms:created>
  <dcterms:modified xsi:type="dcterms:W3CDTF">2022-06-01T08:07:14Z</dcterms:modified>
</cp:coreProperties>
</file>