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wyżej 30.000 EURO\2020\55.2020 Dostawa endoprotez całkowitych\na stronę\"/>
    </mc:Choice>
  </mc:AlternateContent>
  <xr:revisionPtr revIDLastSave="0" documentId="13_ncr:1_{639E32E4-2CD9-47CC-B1DC-3B2BE446DF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6" i="1" l="1"/>
  <c r="F4" i="1"/>
  <c r="H4" i="1"/>
  <c r="I4" i="1" s="1"/>
  <c r="H6" i="1"/>
  <c r="I6" i="1" s="1"/>
  <c r="H3" i="1"/>
  <c r="I3" i="1" s="1"/>
  <c r="H8" i="1"/>
  <c r="I8" i="1" s="1"/>
  <c r="F8" i="1"/>
  <c r="H7" i="1"/>
  <c r="I7" i="1" s="1"/>
  <c r="F7" i="1"/>
  <c r="H5" i="1"/>
  <c r="I5" i="1" s="1"/>
  <c r="F5" i="1"/>
  <c r="F3" i="1"/>
  <c r="I9" i="1" l="1"/>
  <c r="H9" i="1"/>
</calcChain>
</file>

<file path=xl/sharedStrings.xml><?xml version="1.0" encoding="utf-8"?>
<sst xmlns="http://schemas.openxmlformats.org/spreadsheetml/2006/main" count="24" uniqueCount="19">
  <si>
    <t>L.p.</t>
  </si>
  <si>
    <t>Produkt</t>
  </si>
  <si>
    <t>J.m.</t>
  </si>
  <si>
    <t>Ilość</t>
  </si>
  <si>
    <t>Cena jednostkowa netto</t>
  </si>
  <si>
    <t>Cena jednostkowa brutto</t>
  </si>
  <si>
    <t>Podatek Vat
 (%)</t>
  </si>
  <si>
    <t>Wartość netto</t>
  </si>
  <si>
    <t>Wartość brutto</t>
  </si>
  <si>
    <t>Biodro</t>
  </si>
  <si>
    <t>szt.</t>
  </si>
  <si>
    <r>
      <t xml:space="preserve">Wkład polietylenowy- </t>
    </r>
    <r>
      <rPr>
        <sz val="10"/>
        <color rgb="FF000000"/>
        <rFont val="Calibri"/>
        <family val="2"/>
        <charset val="238"/>
      </rPr>
      <t xml:space="preserve">z UHMWPE z witaminą E, o średnicy wewnętrznej 28mm i 32 mm, standardowy lub antyluksacyjny o kącie kołnierza 5°, 10°, 15° lub 20°, ze znacznikiem,  w co najmniej 14 rozmiarach. </t>
    </r>
  </si>
  <si>
    <r>
      <t xml:space="preserve">Głowa metalowa </t>
    </r>
    <r>
      <rPr>
        <sz val="12"/>
        <color rgb="FF000000"/>
        <rFont val="Calibri"/>
        <family val="2"/>
        <charset val="238"/>
      </rPr>
      <t>- ze stali implantacyjnej lub stopu CoCrMo, o średnicach 28mm, 32mm, dostępna w co najmniej 5 rozmiarach (S, M, L, XL, XXL).</t>
    </r>
  </si>
  <si>
    <r>
      <t>Wkręt panwekowy</t>
    </r>
    <r>
      <rPr>
        <sz val="12"/>
        <color rgb="FF000000"/>
        <rFont val="Calibri"/>
        <family val="2"/>
        <charset val="238"/>
      </rPr>
      <t>- ze stopu tytanu (Ti6Al4V), dostępny rónież w wersji pokrytej powłoką Si-DLC, o średnicy zewnętrznej gwintu 6,5mm, zarys gwintu gąbczasty, z gniazdem typu TORX, o długości od 12 do 80 mm ze skokiem 1mm.</t>
    </r>
  </si>
  <si>
    <t>suma</t>
  </si>
  <si>
    <r>
      <t xml:space="preserve">Trzpień - </t>
    </r>
    <r>
      <rPr>
        <sz val="10"/>
        <color theme="1"/>
        <rFont val="Calibri"/>
        <family val="2"/>
        <charset val="238"/>
      </rPr>
      <t>przynasadowy,bezcementowy, ze stopu tytanu, o owalnym przekroju. W części proksymalnej z przewężeniem szyjki zwiększającym zakres ruchu w stawie, w części dystalnej z wypolerowanym podcięciem ułatwiającym wprowadzenie oraz z dwoma kanałkami.  Trzpień dostępny w wersjach: pokryty porowatym tytanem i hydroksyapatytem oraz porowatym tytanem i Si-DLC. Kąt nachylenia szyjki α=130°, stożek trzpienia 12/14, trzpień w minimum 9 rozmiarach.</t>
    </r>
  </si>
  <si>
    <r>
      <t>Panewka</t>
    </r>
    <r>
      <rPr>
        <sz val="10"/>
        <color theme="1"/>
        <rFont val="Calibri"/>
        <family val="2"/>
        <charset val="238"/>
      </rPr>
      <t xml:space="preserve">  - bezcementowa, drukowana ze stopu tytanu, posiadająca strukturę beleczkową wspomagającą osteointegrację  oraz część kotwiczącą z ząbkami umożliwiającą pierwotną stabilizację, w wersji bezotworowej oraz z 3 zaślepionymi otworami pod śruby kotwiczące, dostępna również w wersji pokrytej warstwą Si-DLC, średnica od 44mm do 70mm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lub</t>
    </r>
    <r>
      <rPr>
        <b/>
        <sz val="10"/>
        <color theme="1"/>
        <rFont val="Calibri"/>
        <family val="2"/>
        <charset val="238"/>
      </rPr>
      <t xml:space="preserve"> Panewka -</t>
    </r>
    <r>
      <rPr>
        <sz val="10"/>
        <color theme="1"/>
        <rFont val="Calibri"/>
        <family val="2"/>
        <charset val="238"/>
      </rPr>
      <t xml:space="preserve">  bezcementowa ze stopu tytanu,dostępna w wersjach: pokrytej porowatym tytanem i hydroksyapatytem oraz porowatym tytanem i Si-DLC, z wypustkami w postaci ząbków umożliwiającymi pierwotną stabilizację, w wersji bezotworowej oraz z 3 zaślepionymi otworami pod śruby kotwiczące, średnica od 44mm do 70mm</t>
    </r>
  </si>
  <si>
    <r>
      <t xml:space="preserve">Głowa ceramiczna </t>
    </r>
    <r>
      <rPr>
        <sz val="12"/>
        <color rgb="FF000000"/>
        <rFont val="Calibri"/>
        <family val="2"/>
        <charset val="238"/>
      </rPr>
      <t>- Biolox delta , o średnicach 28, 32, 36, 40mm dostepna w co najmniej 3 rozmiarach (S, M, L )</t>
    </r>
  </si>
  <si>
    <t>Nazwa nr katalogowy oraz producent zaoferowanego asortymentu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</si>
</sst>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8" tint="0.39997558519241921"/>
      <name val="Calibri"/>
      <family val="2"/>
      <charset val="238"/>
    </font>
    <font>
      <b/>
      <sz val="9"/>
      <color theme="1" tint="4.9989318521683403E-2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2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2" applyNumberFormat="1" applyFont="1" applyBorder="1" applyAlignment="1">
      <alignment horizontal="center" vertical="center" wrapText="1"/>
    </xf>
    <xf numFmtId="9" fontId="6" fillId="0" borderId="0" xfId="1" applyFont="1" applyBorder="1" applyAlignment="1">
      <alignment horizontal="center" vertical="center"/>
    </xf>
    <xf numFmtId="0" fontId="14" fillId="4" borderId="1" xfId="0" applyFont="1" applyFill="1" applyBorder="1"/>
    <xf numFmtId="0" fontId="15" fillId="4" borderId="2" xfId="0" applyFont="1" applyFill="1" applyBorder="1"/>
    <xf numFmtId="9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9" fontId="9" fillId="0" borderId="1" xfId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4" fillId="0" borderId="7" xfId="2" applyNumberFormat="1" applyFont="1" applyBorder="1" applyAlignment="1">
      <alignment horizontal="center" vertical="center" wrapText="1"/>
    </xf>
    <xf numFmtId="164" fontId="2" fillId="0" borderId="7" xfId="2" applyNumberFormat="1" applyFont="1" applyBorder="1" applyAlignment="1">
      <alignment horizontal="center" vertical="center" wrapText="1"/>
    </xf>
    <xf numFmtId="0" fontId="0" fillId="0" borderId="0" xfId="0" applyBorder="1"/>
    <xf numFmtId="0" fontId="14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2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L8" sqref="L8:M8"/>
    </sheetView>
  </sheetViews>
  <sheetFormatPr defaultRowHeight="14.25"/>
  <cols>
    <col min="1" max="1" width="3.875" customWidth="1"/>
    <col min="2" max="2" width="33.75" customWidth="1"/>
    <col min="3" max="3" width="5.875" customWidth="1"/>
    <col min="4" max="4" width="5.25" customWidth="1"/>
    <col min="7" max="7" width="7.375" customWidth="1"/>
    <col min="8" max="8" width="9.125" customWidth="1"/>
    <col min="10" max="10" width="10.875" customWidth="1"/>
    <col min="11" max="11" width="9" style="31"/>
  </cols>
  <sheetData>
    <row r="1" spans="1:10" ht="60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28" t="s">
        <v>8</v>
      </c>
      <c r="J1" s="33" t="s">
        <v>18</v>
      </c>
    </row>
    <row r="2" spans="1:10">
      <c r="A2" s="21"/>
      <c r="B2" s="22" t="s">
        <v>9</v>
      </c>
      <c r="C2" s="34"/>
      <c r="D2" s="35"/>
      <c r="E2" s="35"/>
      <c r="F2" s="35"/>
      <c r="G2" s="35"/>
      <c r="H2" s="35"/>
      <c r="I2" s="36"/>
      <c r="J2" s="32"/>
    </row>
    <row r="3" spans="1:10" ht="156.75" customHeight="1">
      <c r="A3" s="8">
        <v>1</v>
      </c>
      <c r="B3" s="13" t="s">
        <v>15</v>
      </c>
      <c r="C3" s="9" t="s">
        <v>10</v>
      </c>
      <c r="D3" s="9">
        <v>60</v>
      </c>
      <c r="E3" s="10">
        <v>0</v>
      </c>
      <c r="F3" s="11">
        <f>ROUND(E3*(1+G3),2)</f>
        <v>0</v>
      </c>
      <c r="G3" s="23"/>
      <c r="H3" s="11">
        <f>ROUND(E3*D3,2)</f>
        <v>0</v>
      </c>
      <c r="I3" s="29">
        <f>ROUND(H3*(1+G3),2)</f>
        <v>0</v>
      </c>
      <c r="J3" s="11"/>
    </row>
    <row r="4" spans="1:10" ht="211.5" customHeight="1">
      <c r="A4" s="8">
        <v>2</v>
      </c>
      <c r="B4" s="13" t="s">
        <v>16</v>
      </c>
      <c r="C4" s="9" t="s">
        <v>10</v>
      </c>
      <c r="D4" s="9">
        <v>60</v>
      </c>
      <c r="E4" s="10">
        <v>0</v>
      </c>
      <c r="F4" s="11">
        <f t="shared" ref="F4:F5" si="0">ROUND(E4*(1+G4),2)</f>
        <v>0</v>
      </c>
      <c r="G4" s="12"/>
      <c r="H4" s="11">
        <f t="shared" ref="H4:H5" si="1">ROUND(E4*D4,2)</f>
        <v>0</v>
      </c>
      <c r="I4" s="29">
        <f t="shared" ref="I4:I5" si="2">ROUND(H4*(1+G4),2)</f>
        <v>0</v>
      </c>
      <c r="J4" s="11"/>
    </row>
    <row r="5" spans="1:10" ht="117" customHeight="1">
      <c r="A5" s="8">
        <v>3</v>
      </c>
      <c r="B5" s="24" t="s">
        <v>11</v>
      </c>
      <c r="C5" s="9" t="s">
        <v>10</v>
      </c>
      <c r="D5" s="9">
        <v>60</v>
      </c>
      <c r="E5" s="10">
        <v>0</v>
      </c>
      <c r="F5" s="11">
        <f t="shared" si="0"/>
        <v>0</v>
      </c>
      <c r="G5" s="12"/>
      <c r="H5" s="11">
        <f t="shared" si="1"/>
        <v>0</v>
      </c>
      <c r="I5" s="29">
        <f t="shared" si="2"/>
        <v>0</v>
      </c>
      <c r="J5" s="11"/>
    </row>
    <row r="6" spans="1:10" ht="86.25" customHeight="1">
      <c r="A6" s="8">
        <v>4</v>
      </c>
      <c r="B6" s="25" t="s">
        <v>12</v>
      </c>
      <c r="C6" s="9" t="s">
        <v>10</v>
      </c>
      <c r="D6" s="9">
        <v>20</v>
      </c>
      <c r="E6" s="10">
        <v>0</v>
      </c>
      <c r="F6" s="27">
        <f>ROUND(E6*(1+G6),2)</f>
        <v>0</v>
      </c>
      <c r="G6" s="12"/>
      <c r="H6" s="11">
        <f t="shared" ref="H6:H8" si="3">ROUND(E6*D6,2)</f>
        <v>0</v>
      </c>
      <c r="I6" s="29">
        <f t="shared" ref="I6:I8" si="4">ROUND(H6*(1+G6),2)</f>
        <v>0</v>
      </c>
      <c r="J6" s="11"/>
    </row>
    <row r="7" spans="1:10" ht="66" customHeight="1">
      <c r="A7" s="8">
        <v>5</v>
      </c>
      <c r="B7" s="25" t="s">
        <v>17</v>
      </c>
      <c r="C7" s="9" t="s">
        <v>10</v>
      </c>
      <c r="D7" s="9">
        <v>50</v>
      </c>
      <c r="E7" s="10">
        <v>0</v>
      </c>
      <c r="F7" s="11">
        <f t="shared" ref="F7:F8" si="5">ROUND(E7*(1+G7),2)</f>
        <v>0</v>
      </c>
      <c r="G7" s="12"/>
      <c r="H7" s="11">
        <f t="shared" si="3"/>
        <v>0</v>
      </c>
      <c r="I7" s="29">
        <f t="shared" si="4"/>
        <v>0</v>
      </c>
      <c r="J7" s="11"/>
    </row>
    <row r="8" spans="1:10" ht="114.75" customHeight="1">
      <c r="A8" s="8">
        <v>6</v>
      </c>
      <c r="B8" s="25" t="s">
        <v>13</v>
      </c>
      <c r="C8" s="9" t="s">
        <v>10</v>
      </c>
      <c r="D8" s="9">
        <v>60</v>
      </c>
      <c r="E8" s="10">
        <v>0</v>
      </c>
      <c r="F8" s="11">
        <f t="shared" si="5"/>
        <v>0</v>
      </c>
      <c r="G8" s="12"/>
      <c r="H8" s="11">
        <f t="shared" si="3"/>
        <v>0</v>
      </c>
      <c r="I8" s="29">
        <f t="shared" si="4"/>
        <v>0</v>
      </c>
      <c r="J8" s="11"/>
    </row>
    <row r="9" spans="1:10">
      <c r="A9" s="14"/>
      <c r="B9" s="24"/>
      <c r="C9" s="9"/>
      <c r="D9" s="9"/>
      <c r="E9" s="10"/>
      <c r="F9" s="11"/>
      <c r="G9" s="26" t="s">
        <v>14</v>
      </c>
      <c r="H9" s="27">
        <f>SUM(H3:H8)</f>
        <v>0</v>
      </c>
      <c r="I9" s="30">
        <f>SUM(I3:I8)</f>
        <v>0</v>
      </c>
      <c r="J9" s="27"/>
    </row>
    <row r="10" spans="1:10">
      <c r="A10" s="15"/>
      <c r="B10" s="16"/>
      <c r="C10" s="17"/>
      <c r="D10" s="17"/>
      <c r="E10" s="18"/>
      <c r="F10" s="19"/>
      <c r="G10" s="20"/>
      <c r="H10" s="19"/>
      <c r="I10" s="19"/>
      <c r="J10" s="19"/>
    </row>
    <row r="11" spans="1:10">
      <c r="A11" s="15"/>
      <c r="B11" s="16"/>
      <c r="C11" s="17"/>
      <c r="D11" s="17"/>
      <c r="E11" s="18"/>
      <c r="F11" s="19"/>
      <c r="G11" s="20"/>
      <c r="H11" s="19"/>
      <c r="I11" s="19"/>
      <c r="J11" s="19"/>
    </row>
    <row r="12" spans="1:10">
      <c r="A12" s="15"/>
      <c r="B12" s="16"/>
      <c r="C12" s="17"/>
      <c r="D12" s="17"/>
      <c r="E12" s="18"/>
      <c r="F12" s="19"/>
      <c r="G12" s="20"/>
      <c r="H12" s="19"/>
      <c r="I12" s="19"/>
      <c r="J12" s="19"/>
    </row>
  </sheetData>
  <mergeCells count="1">
    <mergeCell ref="C2:I2"/>
  </mergeCells>
  <conditionalFormatting sqref="D3:F12">
    <cfRule type="containsText" dxfId="20" priority="35" stopIfTrue="1" operator="containsText" text="SUMA:">
      <formula>NOT(ISERROR(SEARCH("SUMA:",D3)))</formula>
    </cfRule>
    <cfRule type="containsText" dxfId="19" priority="36" stopIfTrue="1" operator="containsText" text="FORMULARZ OFERTOWY">
      <formula>NOT(ISERROR(SEARCH("FORMULARZ OFERTOWY",D3)))</formula>
    </cfRule>
  </conditionalFormatting>
  <conditionalFormatting sqref="A3:A12 C3:C12">
    <cfRule type="expression" dxfId="18" priority="32" stopIfTrue="1">
      <formula>NOT(ISERROR(SEARCH("Część",A3)))</formula>
    </cfRule>
    <cfRule type="expression" dxfId="17" priority="33" stopIfTrue="1">
      <formula>NOT(ISERROR(SEARCH("Część  ",A3)))</formula>
    </cfRule>
    <cfRule type="expression" dxfId="16" priority="34" stopIfTrue="1">
      <formula>NOT(ISERROR(SEARCH("Załącznik",A3)))</formula>
    </cfRule>
  </conditionalFormatting>
  <conditionalFormatting sqref="E6:F12">
    <cfRule type="top10" dxfId="15" priority="61" stopIfTrue="1" percent="1" rank="10"/>
    <cfRule type="containsText" dxfId="14" priority="62" stopIfTrue="1" operator="containsText" text="Część">
      <formula>NOT(ISERROR(SEARCH("Część",E6)))</formula>
    </cfRule>
    <cfRule type="containsText" dxfId="13" priority="63" stopIfTrue="1" operator="containsText" text="Część  ">
      <formula>NOT(ISERROR(SEARCH("Część  ",E6)))</formula>
    </cfRule>
    <cfRule type="containsText" dxfId="12" priority="64" stopIfTrue="1" operator="containsText" text="Załącznik">
      <formula>NOT(ISERROR(SEARCH("Załącznik",E6)))</formula>
    </cfRule>
  </conditionalFormatting>
  <conditionalFormatting sqref="D6:D12">
    <cfRule type="top10" dxfId="11" priority="69" stopIfTrue="1" percent="1" rank="10"/>
    <cfRule type="containsText" dxfId="10" priority="70" stopIfTrue="1" operator="containsText" text="Część">
      <formula>NOT(ISERROR(SEARCH("Część",D6)))</formula>
    </cfRule>
    <cfRule type="containsText" dxfId="9" priority="71" stopIfTrue="1" operator="containsText" text="Część  ">
      <formula>NOT(ISERROR(SEARCH("Część  ",D6)))</formula>
    </cfRule>
    <cfRule type="containsText" dxfId="8" priority="72" stopIfTrue="1" operator="containsText" text="Załącznik">
      <formula>NOT(ISERROR(SEARCH("Załącznik",D6)))</formula>
    </cfRule>
  </conditionalFormatting>
  <conditionalFormatting sqref="E3:F5">
    <cfRule type="top10" dxfId="7" priority="89" stopIfTrue="1" percent="1" rank="10"/>
    <cfRule type="containsText" dxfId="6" priority="90" stopIfTrue="1" operator="containsText" text="Część">
      <formula>NOT(ISERROR(SEARCH("Część",E3)))</formula>
    </cfRule>
    <cfRule type="containsText" dxfId="5" priority="91" stopIfTrue="1" operator="containsText" text="Część  ">
      <formula>NOT(ISERROR(SEARCH("Część  ",E3)))</formula>
    </cfRule>
    <cfRule type="containsText" dxfId="4" priority="92" stopIfTrue="1" operator="containsText" text="Załącznik">
      <formula>NOT(ISERROR(SEARCH("Załącznik",E3)))</formula>
    </cfRule>
  </conditionalFormatting>
  <conditionalFormatting sqref="D3:D5">
    <cfRule type="top10" dxfId="3" priority="97" stopIfTrue="1" percent="1" rank="10"/>
    <cfRule type="containsText" dxfId="2" priority="98" stopIfTrue="1" operator="containsText" text="Część">
      <formula>NOT(ISERROR(SEARCH("Część",D3)))</formula>
    </cfRule>
    <cfRule type="containsText" dxfId="1" priority="99" stopIfTrue="1" operator="containsText" text="Część  ">
      <formula>NOT(ISERROR(SEARCH("Część  ",D3)))</formula>
    </cfRule>
    <cfRule type="containsText" dxfId="0" priority="100" stopIfTrue="1" operator="containsText" text="Załącznik">
      <formula>NOT(ISERROR(SEARCH("Załącznik",D3)))</formula>
    </cfRule>
  </conditionalFormatting>
  <printOptions horizontalCentered="1" verticalCentered="1"/>
  <pageMargins left="0" right="0" top="0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</dc:creator>
  <cp:lastModifiedBy>Bauer-Dołęgowska Małgorzata</cp:lastModifiedBy>
  <cp:lastPrinted>2020-10-07T07:49:45Z</cp:lastPrinted>
  <dcterms:created xsi:type="dcterms:W3CDTF">2020-10-06T10:42:00Z</dcterms:created>
  <dcterms:modified xsi:type="dcterms:W3CDTF">2020-11-02T20:11:11Z</dcterms:modified>
</cp:coreProperties>
</file>