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47.2020 Endoprotezy\na stronę\"/>
    </mc:Choice>
  </mc:AlternateContent>
  <xr:revisionPtr revIDLastSave="0" documentId="13_ncr:1_{14464F81-6CD2-4D20-88F6-5804F70B35B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nr 1" sheetId="1" r:id="rId1"/>
    <sheet name="Pakiet nr 2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9" i="2" l="1"/>
  <c r="F58" i="2"/>
  <c r="H58" i="2" s="1"/>
  <c r="I58" i="2" s="1"/>
  <c r="F57" i="2"/>
  <c r="H57" i="2" s="1"/>
  <c r="I57" i="2" s="1"/>
  <c r="F56" i="2"/>
  <c r="H56" i="2" s="1"/>
  <c r="F55" i="2"/>
  <c r="F54" i="2"/>
  <c r="H54" i="2" s="1"/>
  <c r="I54" i="2" s="1"/>
  <c r="F53" i="2"/>
  <c r="H53" i="2" s="1"/>
  <c r="I53" i="2" s="1"/>
  <c r="F52" i="2"/>
  <c r="H52" i="2" s="1"/>
  <c r="F51" i="2"/>
  <c r="F50" i="2"/>
  <c r="H50" i="2" s="1"/>
  <c r="I50" i="2" s="1"/>
  <c r="F49" i="2"/>
  <c r="H49" i="2" s="1"/>
  <c r="I49" i="2" s="1"/>
  <c r="F48" i="2"/>
  <c r="H48" i="2" s="1"/>
  <c r="F46" i="2"/>
  <c r="F45" i="2"/>
  <c r="H45" i="2" s="1"/>
  <c r="I45" i="2" s="1"/>
  <c r="H44" i="2"/>
  <c r="I44" i="2" s="1"/>
  <c r="I60" i="2" s="1"/>
  <c r="F44" i="2"/>
  <c r="F43" i="2"/>
  <c r="H43" i="2" s="1"/>
  <c r="F42" i="2"/>
  <c r="F41" i="2"/>
  <c r="H41" i="2" s="1"/>
  <c r="I41" i="2" s="1"/>
  <c r="F40" i="2"/>
  <c r="H40" i="2" s="1"/>
  <c r="I40" i="2" s="1"/>
  <c r="F39" i="2"/>
  <c r="H39" i="2" s="1"/>
  <c r="F38" i="2"/>
  <c r="F37" i="2"/>
  <c r="H37" i="2" s="1"/>
  <c r="I37" i="2" s="1"/>
  <c r="F36" i="2"/>
  <c r="H36" i="2" s="1"/>
  <c r="I36" i="2" s="1"/>
  <c r="F34" i="2"/>
  <c r="H34" i="2" s="1"/>
  <c r="F33" i="2"/>
  <c r="F32" i="2"/>
  <c r="H32" i="2" s="1"/>
  <c r="I32" i="2" s="1"/>
  <c r="F31" i="2"/>
  <c r="H31" i="2" s="1"/>
  <c r="I31" i="2" s="1"/>
  <c r="F30" i="2"/>
  <c r="H30" i="2" s="1"/>
  <c r="F29" i="2"/>
  <c r="F28" i="2"/>
  <c r="H28" i="2" s="1"/>
  <c r="I28" i="2" s="1"/>
  <c r="H27" i="2"/>
  <c r="I27" i="2" s="1"/>
  <c r="F27" i="2"/>
  <c r="F26" i="2"/>
  <c r="H26" i="2" s="1"/>
  <c r="F25" i="2"/>
  <c r="F24" i="2"/>
  <c r="H24" i="2" s="1"/>
  <c r="I24" i="2" s="1"/>
  <c r="F23" i="2"/>
  <c r="H23" i="2" s="1"/>
  <c r="I23" i="2" s="1"/>
  <c r="F22" i="2"/>
  <c r="H22" i="2" s="1"/>
  <c r="F21" i="2"/>
  <c r="F20" i="2"/>
  <c r="H20" i="2" s="1"/>
  <c r="I20" i="2" s="1"/>
  <c r="F19" i="2"/>
  <c r="H19" i="2" s="1"/>
  <c r="I19" i="2" s="1"/>
  <c r="F18" i="2"/>
  <c r="F17" i="2"/>
  <c r="F16" i="2"/>
  <c r="H16" i="2" s="1"/>
  <c r="I16" i="2" s="1"/>
  <c r="F15" i="2"/>
  <c r="H15" i="2" s="1"/>
  <c r="I15" i="2" s="1"/>
  <c r="F14" i="2"/>
  <c r="H14" i="2" s="1"/>
  <c r="F13" i="2"/>
  <c r="F12" i="2"/>
  <c r="H12" i="2" s="1"/>
  <c r="I12" i="2" s="1"/>
  <c r="H11" i="2"/>
  <c r="I11" i="2" s="1"/>
  <c r="F11" i="2"/>
  <c r="F10" i="2"/>
  <c r="F9" i="2"/>
  <c r="F8" i="2"/>
  <c r="F60" i="2" s="1"/>
  <c r="F8" i="1"/>
  <c r="H8" i="1" s="1"/>
  <c r="F9" i="1"/>
  <c r="H9" i="1" s="1"/>
  <c r="F10" i="1"/>
  <c r="H10" i="1" s="1"/>
  <c r="I10" i="1" s="1"/>
  <c r="F11" i="1"/>
  <c r="H11" i="1" s="1"/>
  <c r="F12" i="1"/>
  <c r="H12" i="1" s="1"/>
  <c r="F13" i="1"/>
  <c r="H13" i="1" s="1"/>
  <c r="F14" i="1"/>
  <c r="H14" i="1" s="1"/>
  <c r="I14" i="1" s="1"/>
  <c r="F15" i="1"/>
  <c r="H15" i="1"/>
  <c r="F17" i="1"/>
  <c r="H17" i="1" s="1"/>
  <c r="F18" i="1"/>
  <c r="H18" i="1" s="1"/>
  <c r="F19" i="1"/>
  <c r="F20" i="1"/>
  <c r="H20" i="1" s="1"/>
  <c r="I20" i="1" s="1"/>
  <c r="F21" i="1"/>
  <c r="H21" i="1" s="1"/>
  <c r="F22" i="1"/>
  <c r="H22" i="1" s="1"/>
  <c r="F23" i="1"/>
  <c r="H23" i="1" s="1"/>
  <c r="F24" i="1"/>
  <c r="H24" i="1" s="1"/>
  <c r="I24" i="1" s="1"/>
  <c r="F25" i="1"/>
  <c r="H25" i="1"/>
  <c r="I25" i="1" s="1"/>
  <c r="F26" i="1"/>
  <c r="H26" i="1" s="1"/>
  <c r="F27" i="1"/>
  <c r="H27" i="1" s="1"/>
  <c r="I27" i="1" s="1"/>
  <c r="F28" i="1"/>
  <c r="H28" i="1" s="1"/>
  <c r="I28" i="1" s="1"/>
  <c r="F29" i="1"/>
  <c r="H29" i="1" s="1"/>
  <c r="F30" i="1"/>
  <c r="H30" i="1" s="1"/>
  <c r="F31" i="1"/>
  <c r="H31" i="1" s="1"/>
  <c r="F32" i="1"/>
  <c r="H32" i="1" s="1"/>
  <c r="I32" i="1" s="1"/>
  <c r="F33" i="1"/>
  <c r="H33" i="1" s="1"/>
  <c r="I33" i="1" s="1"/>
  <c r="F34" i="1"/>
  <c r="H34" i="1" s="1"/>
  <c r="F35" i="1"/>
  <c r="H35" i="1"/>
  <c r="F37" i="1"/>
  <c r="H37" i="1" s="1"/>
  <c r="I37" i="1" s="1"/>
  <c r="F38" i="1"/>
  <c r="H38" i="1" s="1"/>
  <c r="I38" i="1" s="1"/>
  <c r="F39" i="1"/>
  <c r="H39" i="1" s="1"/>
  <c r="F40" i="1"/>
  <c r="H40" i="1" s="1"/>
  <c r="I40" i="1" s="1"/>
  <c r="F41" i="1"/>
  <c r="H41" i="1" s="1"/>
  <c r="I41" i="1" s="1"/>
  <c r="F42" i="1"/>
  <c r="H42" i="1" s="1"/>
  <c r="F43" i="1"/>
  <c r="H43" i="1" s="1"/>
  <c r="F44" i="1"/>
  <c r="H44" i="1" s="1"/>
  <c r="I44" i="1" s="1"/>
  <c r="F45" i="1"/>
  <c r="H45" i="1" s="1"/>
  <c r="I45" i="1" s="1"/>
  <c r="F46" i="1"/>
  <c r="H46" i="1" s="1"/>
  <c r="I46" i="1" s="1"/>
  <c r="F48" i="1"/>
  <c r="H48" i="1" s="1"/>
  <c r="F49" i="1"/>
  <c r="H49" i="1"/>
  <c r="I49" i="1" s="1"/>
  <c r="F50" i="1"/>
  <c r="H50" i="1" s="1"/>
  <c r="I50" i="1" s="1"/>
  <c r="F51" i="1"/>
  <c r="H51" i="1" s="1"/>
  <c r="I51" i="1" s="1"/>
  <c r="F52" i="1"/>
  <c r="H52" i="1" s="1"/>
  <c r="F53" i="1"/>
  <c r="H53" i="1" s="1"/>
  <c r="F54" i="1"/>
  <c r="H54" i="1"/>
  <c r="F55" i="1"/>
  <c r="H55" i="1" s="1"/>
  <c r="I55" i="1" s="1"/>
  <c r="F56" i="1"/>
  <c r="H56" i="1" s="1"/>
  <c r="F57" i="1" l="1"/>
  <c r="I54" i="1"/>
  <c r="I15" i="1"/>
  <c r="I35" i="1"/>
  <c r="I21" i="1"/>
  <c r="I23" i="1"/>
  <c r="I11" i="1"/>
  <c r="I53" i="1"/>
  <c r="I31" i="1"/>
  <c r="H19" i="1"/>
  <c r="I19" i="1" s="1"/>
  <c r="I29" i="2"/>
  <c r="I55" i="2"/>
  <c r="H10" i="2"/>
  <c r="I10" i="2" s="1"/>
  <c r="H18" i="2"/>
  <c r="I18" i="2" s="1"/>
  <c r="H9" i="2"/>
  <c r="I9" i="2" s="1"/>
  <c r="H13" i="2"/>
  <c r="I13" i="2" s="1"/>
  <c r="I14" i="2"/>
  <c r="H17" i="2"/>
  <c r="I17" i="2" s="1"/>
  <c r="H21" i="2"/>
  <c r="I21" i="2" s="1"/>
  <c r="I22" i="2"/>
  <c r="H25" i="2"/>
  <c r="I25" i="2" s="1"/>
  <c r="I26" i="2"/>
  <c r="H29" i="2"/>
  <c r="I30" i="2"/>
  <c r="H33" i="2"/>
  <c r="I33" i="2" s="1"/>
  <c r="I34" i="2"/>
  <c r="H38" i="2"/>
  <c r="I38" i="2" s="1"/>
  <c r="I39" i="2"/>
  <c r="H42" i="2"/>
  <c r="I42" i="2" s="1"/>
  <c r="I43" i="2"/>
  <c r="H46" i="2"/>
  <c r="I46" i="2" s="1"/>
  <c r="I48" i="2"/>
  <c r="H51" i="2"/>
  <c r="I51" i="2" s="1"/>
  <c r="I52" i="2"/>
  <c r="H55" i="2"/>
  <c r="I56" i="2"/>
  <c r="H59" i="2"/>
  <c r="I59" i="2" s="1"/>
  <c r="H8" i="2"/>
  <c r="I8" i="2" s="1"/>
  <c r="I42" i="1"/>
  <c r="I29" i="1"/>
  <c r="I17" i="1"/>
  <c r="I12" i="1"/>
  <c r="I8" i="1"/>
  <c r="I56" i="1"/>
  <c r="I52" i="1"/>
  <c r="I48" i="1"/>
  <c r="I43" i="1"/>
  <c r="I39" i="1"/>
  <c r="I34" i="1"/>
  <c r="I30" i="1"/>
  <c r="I26" i="1"/>
  <c r="I22" i="1"/>
  <c r="I18" i="1"/>
  <c r="I13" i="1"/>
  <c r="I9" i="1"/>
  <c r="I57" i="1" l="1"/>
</calcChain>
</file>

<file path=xl/sharedStrings.xml><?xml version="1.0" encoding="utf-8"?>
<sst xmlns="http://schemas.openxmlformats.org/spreadsheetml/2006/main" count="287" uniqueCount="165">
  <si>
    <t>Lp.</t>
  </si>
  <si>
    <t>Asortyment</t>
  </si>
  <si>
    <t>Jednostka miary (j.m.)</t>
  </si>
  <si>
    <t>Szaunkowa ilość potrzeb j.m.</t>
  </si>
  <si>
    <t>Cena netto za j.m.</t>
  </si>
  <si>
    <t>Wartość netto</t>
  </si>
  <si>
    <t>VAT</t>
  </si>
  <si>
    <t>Wartość brutto</t>
  </si>
  <si>
    <t>Nazwa lub nr katalogowy oraz producent zaoferowanego asortymentu</t>
  </si>
  <si>
    <t>6=4x5</t>
  </si>
  <si>
    <t>8=6x7</t>
  </si>
  <si>
    <t>9=6+8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</si>
  <si>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</si>
  <si>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</si>
  <si>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</si>
  <si>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</si>
  <si>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</si>
  <si>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>VAT     stawka %</t>
  </si>
  <si>
    <t>szt.</t>
  </si>
  <si>
    <t xml:space="preserve">udo </t>
  </si>
  <si>
    <t>piszczel</t>
  </si>
  <si>
    <t>wkładka</t>
  </si>
  <si>
    <t>adaptor ofsetowy</t>
  </si>
  <si>
    <t>podkładka piszczelowa</t>
  </si>
  <si>
    <t>stabilizator piszczelowy</t>
  </si>
  <si>
    <t>podkładka udowa</t>
  </si>
  <si>
    <t>Spacer udowy: silikonowa forma do wypełnienia cementem</t>
  </si>
  <si>
    <t>Spacer piszczelowy: silikonowa do wypełnienia cementem</t>
  </si>
  <si>
    <t>kpl.</t>
  </si>
  <si>
    <t>Komponent udowy wykonany z Tantalu w wersji wypełniającej kanał dalszego końca kości udowej i w wersji wypełniającej kłykcie udowe. Komponent piszczelowy wykonany z Tantalu dla pełnego wypełnienia oraz w wersji częściowej</t>
  </si>
  <si>
    <t>Rzepka</t>
  </si>
  <si>
    <t xml:space="preserve">trzpień </t>
  </si>
  <si>
    <t>Endoprotezy stawu kolanowego z akcesoriami</t>
  </si>
  <si>
    <t xml:space="preserve">Endoproteza cementowa: element udowy anatomiczny wykonany ze stopu CoCr. Element piszczelowy polerowany wykonany ze stopu CoCr.  Wkładka piszczelowa typu CR i PS wykonana z polietylenu , mocowana do tacy piszczelowej zatrzaskowo metalowym bolcem. </t>
  </si>
  <si>
    <t xml:space="preserve">Endoproteza bezcementowa: element udowy anatomiczny wykonany ze stopu CoCr. Element piszczelowy polerowany wykonany ze stopu CoCr.  Wkładka piszczelowa typu CR i PS wykonana z polietylenu , mocowana do tacy piszczelowej zatrzaskowo metalowym bolcem. </t>
  </si>
  <si>
    <t xml:space="preserve">Endoproteza antyalergiczna: element udowy anatomiczny wykonany ze stopu CoCr pokryty powłoką TiNbN. Element piszczelowy polerowany wykonany ze stopu CoCr pokryty powłoką TiNbN.  Wkładka piszczelowa typu CR i PS wykonana z polietylenu , mocowana do tacy piszczelowej zatrzaskowo metalowym bolcem. </t>
  </si>
  <si>
    <t>Endoproteza cementowa: element udowy anotomiczny typu CR i PS w 6 rozmiarach standardowych i 6 rozmiarach wąskich. Element piszczelowy anatomiczny w 6 rozmiarach. Wkłdka polietylenowa typu CR i PS</t>
  </si>
  <si>
    <t>Endoproteza cementowa, jednoprzedziałowa, w wersji przyśrodkowej i bocznej. Element udowy wykonany ze stopu CoCr. Element piszczelowy anotomiczny, wykonany ze stopu CoCr. Wkładki piszczelowe anatomiczne, niezwiązane z komponentem piszczelowym (mobile bearing)</t>
  </si>
  <si>
    <t>Endoproteza bezcementowa, jednoprzedziałowa. Element udowy wykonany ze stopu CoCr. Element piszczelowy anotomiczny, wykonany ze stopu CoCr. Wkładki piszczelowe anatomiczne, niezwiązane z komponentem piszczelowym (mobile bearing)</t>
  </si>
  <si>
    <t>Endoproteza cementowa, jednoprzedziałowa, antyalergiczna. Element udowy wykonany ze stopu CoCr pokryty powłoką TiNbN. Element piszczelowy anotomiczny, wykonany ze stopu CoCr pokryty powłoką TiNbN. Wkładki piszczelowe anatomiczne, niezwiązane z komponentem piszczelowym (mobile bearing)</t>
  </si>
  <si>
    <t xml:space="preserve"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 </t>
  </si>
  <si>
    <t>Element udowy</t>
  </si>
  <si>
    <t>Element piszczelowy</t>
  </si>
  <si>
    <t>Wkładka</t>
  </si>
  <si>
    <t>Podkładka piszczelowa</t>
  </si>
  <si>
    <t>Podkładka udowa</t>
  </si>
  <si>
    <t>Przedłużka</t>
  </si>
  <si>
    <t>WARTOŚĆ</t>
  </si>
  <si>
    <t>Netto:</t>
  </si>
  <si>
    <t>Brutto:</t>
  </si>
  <si>
    <t>Endoproteza bezcementowa. Element udowy anatomiczny, wladka polietylenowa połączona z elementem piszczelowym wykonanym z tantalu (monoblok)</t>
  </si>
  <si>
    <t>Grawitacyjny system separacji koncentratu leukocytarno-płytkowego umożliwiający wyprodukowanie zagęszczonego roztworu płytek z własnej krwi obwodowej pacjenta (z 26 ml krwi uzyskuje nie mniej niż 3 ml koncentratu  płytkowego). 
- odzyskiwanie ponad 90% trombocytów oraz ponad 50% leukocytów z próbki krwi                                                       
- x9 koncentracja płytek krwi, potwierdzona katalogiem oraz publikacjami naukowymi,                                                            
- skuteczność kliniczna produktu potwierdzona badaniami naukowymi, 
- wysoka powtarzalność koncentracji uzyskanego osocza bogato płytkowego.
- niska zawartość erytrocytów.
"</t>
  </si>
  <si>
    <t>Grawitacyjny system uzyskiwania koncentratu szpiku
- ponad x6 zagęszczanie komórek jądrzastych
- odzysk 79% wszystkich komórek jądrzastych</t>
  </si>
  <si>
    <t>OFERTA:  IMPLANTY ORTOPEDYCZNE STAWU KOLANOWEGO Z AKCESORIAMI</t>
  </si>
  <si>
    <t>Test oznaczający poziom alfa defensyw do wykrywania około protezowego zakażenia stawów</t>
  </si>
  <si>
    <t>Część udowa</t>
  </si>
  <si>
    <t>Część piszczelowa</t>
  </si>
  <si>
    <t>Trzpień</t>
  </si>
  <si>
    <t>Łożysko komponentu piszczelowego</t>
  </si>
  <si>
    <t>Łożysko komponentu udowego</t>
  </si>
  <si>
    <t>Jarzmo</t>
  </si>
  <si>
    <t>Oś</t>
  </si>
  <si>
    <t>Blokada</t>
  </si>
  <si>
    <t>9a</t>
  </si>
  <si>
    <t>9b</t>
  </si>
  <si>
    <t>9c</t>
  </si>
  <si>
    <t>9d</t>
  </si>
  <si>
    <t>9e</t>
  </si>
  <si>
    <t>9f</t>
  </si>
  <si>
    <t>9g</t>
  </si>
  <si>
    <t>9h</t>
  </si>
  <si>
    <t>21a</t>
  </si>
  <si>
    <t>21b</t>
  </si>
  <si>
    <t>21c</t>
  </si>
  <si>
    <t>21d</t>
  </si>
  <si>
    <t>21e</t>
  </si>
  <si>
    <t>21f</t>
  </si>
  <si>
    <t>26a</t>
  </si>
  <si>
    <t>26b</t>
  </si>
  <si>
    <t>26c</t>
  </si>
  <si>
    <t>26d</t>
  </si>
  <si>
    <t>26e</t>
  </si>
  <si>
    <t>26f</t>
  </si>
  <si>
    <t>26g</t>
  </si>
  <si>
    <t>26h</t>
  </si>
  <si>
    <t>26i</t>
  </si>
  <si>
    <t>Endoproteza rewizyjna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rozmiarach. Endoproteza kompatybilna z systemem z pozycji 19</t>
  </si>
  <si>
    <t>Endoproteza rewizyjna kompatybilna zsystemem z pozycji 1,2,3,4</t>
  </si>
  <si>
    <t xml:space="preserve">Szafa na implanty na potrzeby bloku ortopedycznego. </t>
  </si>
  <si>
    <t xml:space="preserve">Wymagania:
Wykonawca w okresie obowiązywania Umowy bezpłatnie użyczy kompletnych instrumentariów do wszczepiania i usuwania asortymentu będącego przedmiotem zamówienia.Użyczenie napędu chirurgicznego kompatybilnego z instrumentarium oraz oferowanymi ostrzami piły. Ostrza do użyczonego napędu  do każdego zabiegu.  Wykonawca na własny koszt zapewni przeszkolenie pracowników Oddziału Chirurgii Urazowo-ortopedycznej w zakresie stosowania przedmiotu Umowy. </t>
  </si>
  <si>
    <t>OFERTA:  IMPLANTY ORTOPEDYCZNE STAWU BIODROWEGO Z AKCESORIAMI</t>
  </si>
  <si>
    <t>I</t>
  </si>
  <si>
    <t>ENDOPROTEZY STAWU BIODROWEGO Z AKCESORIAMI</t>
  </si>
  <si>
    <t>Trzpień cementowy, stalowy, uniwersalny, wyposażony w mechanizm stabilizacji derotacyjnej , bezkołnierzowy, przynajmniej w 5 różnych rozmiarach. Eurokonus 12/14.Wymagana dostępność: Trzpień cementowy, stalowy anatomiczny.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</si>
  <si>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 Wymagana dostępność: Trzpień tytanowy, anatomiczny z antywersją, pokryty na całej powierzchni hydroksyapatytem, w miń. 9 rozmiarach prawych i lewych.  Dostępność wersji waryzowanej ze zmieniającym się kątem CCD i długością szyjki. Eurokonus 12/14.</t>
  </si>
  <si>
    <t>Trzpień bezcementowy, przynasadowy, short stem, tytanowy , prosty, dostępny  w minimum 10 rozmiarach, samocentrujący się w kanale, w części bliższej napylony porowatą okładziną . Trzpień w wersji standard i high ofset. Eurokonus 12/14.</t>
  </si>
  <si>
    <t>Proteza rewizyjna stawu biodrowego, tytanowa, modularna. Trzpień udowy o średnicy od 14-28 mm z możliwością blokowania dystalnego. Dłudość od 120 do 260 mm. Część krętażowa w sześciu rozmiarach od 55 do 105 mm w wersji cylindrycznej oraz z rozbudowaną  częścią przyśrodkową. Łączenie na stożku Morsea za pomocą nakrętki.</t>
  </si>
  <si>
    <t>Panewka: typu press-fit, ze stopu tytanowego pokryta porowatą okładziną tytanową i hydroksyapatytem w wersji standard i z okapem zabezpieczającym przed zwichnięciem, w rozmiarach od 46 do 64 mm ze skokiem co 2 mm.</t>
  </si>
  <si>
    <t xml:space="preserve">Panewka tytanowa press-fit. Powierzchnia panewki szorstka, porowata, pokryta regularnie występującymi jednomilimetrowymi ząbkami ułatwiającymi pierwotne ufiksowanie i późniejszą osteointegrację. Panewka w wersji z otworami na śruby i bez otworów. Możliwość zastosowania tytanowych zaślepek niewykorzystanych otworów do śrub. </t>
  </si>
  <si>
    <t>Śruba/zaślepka panewkowa</t>
  </si>
  <si>
    <t>Panewka antyluksacyjna, dwumobilna, stalowa, cementowa</t>
  </si>
  <si>
    <t>Panewka antyluksacyjna, dwumobilna, typu press-fit, stalowa pokryta hydroksyapatytem, dodatkowo wymagana dostępność wersji rewizyjnej z uchwytami na śruby, oraz wersji z bolcami stabilizującymi i uchwytem na śrubę.</t>
  </si>
  <si>
    <t>Wkładka polietylenowa do panewki antyluksacyjnej, nie zatrzaskującą się w czaszy, umożliwiająca zatrzaśnięcie głowy 22,2 i 28mm</t>
  </si>
  <si>
    <t>Głowa metalowa o średnicy 22,2 , 28 mm, 32mm</t>
  </si>
  <si>
    <t>Głowa ceramiczna 28 mm</t>
  </si>
  <si>
    <t>Stalowy kosz wzmacniający dno panewki dedykowany do panewki antyluksacyjnej cementowej</t>
  </si>
  <si>
    <t>Korek polietylenowy do zatkania kanału szpikowego.</t>
  </si>
  <si>
    <t>Spacer biodrowy: silikonowa forma do wypełnienia cementem</t>
  </si>
  <si>
    <t>Ostrze do wycięcia panewki w zabiegach rewizyjnych oraz ostrze do wycięcia trzpienia w zabiegach rewizyjnych</t>
  </si>
  <si>
    <t>Głowa metalowa o średnicy 36mm</t>
  </si>
  <si>
    <t>Wkładka z polietylenu nasyconego witaminą do panewki press fit</t>
  </si>
  <si>
    <t>Wkładka polietylenowa do panewki press fit</t>
  </si>
  <si>
    <t>Wkładka ceramiczna Biolox Delta</t>
  </si>
  <si>
    <t>Głowa ceramiczna Biolox Delta 28,32,36 mm</t>
  </si>
  <si>
    <t>Implanty wykonane z porowatego tantalu. System zawierający panewki rewizyjne, protezy kolumny miednicy, elementy uzupełniające ubytki w stropie i dnie panewki, klinowate podkładki, koszyki rekonstrukcyjne</t>
  </si>
  <si>
    <t>27a</t>
  </si>
  <si>
    <t>Panewka rewizyjna</t>
  </si>
  <si>
    <t>27b</t>
  </si>
  <si>
    <t>Wkładka panewkowa</t>
  </si>
  <si>
    <t>27c</t>
  </si>
  <si>
    <t>Element uzupełniający ubytki stropu</t>
  </si>
  <si>
    <t>27d</t>
  </si>
  <si>
    <t>Element uzupełniający ubytki dna</t>
  </si>
  <si>
    <t>27e</t>
  </si>
  <si>
    <t>Proteza kolumny miednicy</t>
  </si>
  <si>
    <t>27f</t>
  </si>
  <si>
    <t>Podkładka do uzupełnienia stropu</t>
  </si>
  <si>
    <t>27g</t>
  </si>
  <si>
    <t>Koszyki rekonstrukcyjne</t>
  </si>
  <si>
    <t>Wkładka polietylenowa z zabezpieczającym  pierścieniem metalowym na obrąbku umożliwiająca zatrzaśnięcie dedykowanej głowy 36 mm kompatybilna z panewką typu press fit oferowaną dla endoprotezy bezcementowej. Głowa metalowa 36 mm.</t>
  </si>
  <si>
    <t>Szczotka do czyszczenia kanału szpikowego</t>
  </si>
  <si>
    <t>Gąbka do użyczonego hełmu</t>
  </si>
  <si>
    <t>Kaptur jednorazowy do użyczonego hełmu</t>
  </si>
  <si>
    <t>32a</t>
  </si>
  <si>
    <t>Śruba krętarzowa</t>
  </si>
  <si>
    <t>32b</t>
  </si>
  <si>
    <t>Łącznik zakrzywiony</t>
  </si>
  <si>
    <t>32c</t>
  </si>
  <si>
    <t>Zaczep przezkrętarzowy</t>
  </si>
  <si>
    <t>32d</t>
  </si>
  <si>
    <t>Trzpień cementowy</t>
  </si>
  <si>
    <t>32e</t>
  </si>
  <si>
    <t>Komponent udowy</t>
  </si>
  <si>
    <t>32f</t>
  </si>
  <si>
    <t>Element diafiajalny eliptyczny</t>
  </si>
  <si>
    <t>32g</t>
  </si>
  <si>
    <t>Głowa metalowa</t>
  </si>
  <si>
    <t>32h</t>
  </si>
  <si>
    <t>Płyta krętarzowa</t>
  </si>
  <si>
    <t>32i</t>
  </si>
  <si>
    <t>Głowa ceramiczna</t>
  </si>
  <si>
    <t>Panewka bezcementowa typu press-fit pokryta warstwą porowatego tantalu</t>
  </si>
  <si>
    <t>Panewka cementowa pod głowę 28 i 32 mm</t>
  </si>
  <si>
    <t>Głowa bipolarna</t>
  </si>
  <si>
    <t xml:space="preserve">Wymagania:
Wykonawca w okresie obowiązywania Umowy bezpłatnie użyczy kompletnych instrumentariów do wszczepiania i usuwania asortymentu będącego przedmiotem zamówienia. </t>
  </si>
  <si>
    <t>Napęd chirurgiczny - wiertarka i piła wraz z ostrzami</t>
  </si>
  <si>
    <t>Hełm ochronny do zabiegów operacyjnych</t>
  </si>
  <si>
    <t xml:space="preserve"> Wykonawca na własny koszt zapewni przeszkolenie pracowników Oddziału Chirurgii Urazowo-ortopedycznej w zakresie stosowania przedmiotu Umowy.  Na czas obowiazywania umowy zamawiający wymaga udostępnienia programu komputerowego do planowania przedoperacyjnego do oferowanych implantów</t>
  </si>
  <si>
    <t>PAKIET NR 2</t>
  </si>
  <si>
    <t>PAKIET NR 1</t>
  </si>
  <si>
    <t>Załącznik nr 3 do SIWZ - formularz asortymentowo-cenowy</t>
  </si>
  <si>
    <r>
      <t>Grawitacyjny system separacji koncentratu leukocytarno-płytkowego umożliwiający wyprodukowanie zagęszczonego roztworu płytek z własnej krwi obwodowej pacjenta (</t>
    </r>
    <r>
      <rPr>
        <b/>
        <sz val="9"/>
        <rFont val="Times New Roman"/>
        <family val="1"/>
        <charset val="238"/>
      </rPr>
      <t xml:space="preserve">z 52 ml krwi uzyskuje nie mniej niż 6 ml koncentratu płytkowego). </t>
    </r>
    <r>
      <rPr>
        <sz val="9"/>
        <rFont val="Times New Roman"/>
        <family val="1"/>
        <charset val="238"/>
      </rPr>
      <t xml:space="preserve">
- odzyskiwanie ponad 90% trombocytów oraz ponad 50% leukocytów z próbki krwi,                                                          
- x9 koncentracja płytek krwi, potwierdzona katalogiem oraz publikacjami naukowymi,                                                            
- skuteczność kliniczna produktu potwierdzona badaniami naukowymi, 
- wysoka mechaniczna powtarzalność koncentracji uzyskanego osocza bogato płytkowego.
- niska zawartość erytrocytów.</t>
    </r>
  </si>
  <si>
    <r>
      <t>System poresekcyjny</t>
    </r>
    <r>
      <rPr>
        <sz val="9"/>
        <color rgb="FF000000"/>
        <rFont val="Times New Roman"/>
        <family val="1"/>
        <charset val="238"/>
      </rPr>
      <t xml:space="preserve">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  </r>
  </si>
  <si>
    <r>
      <t>System poresekcyjny</t>
    </r>
    <r>
      <rPr>
        <sz val="9"/>
        <color rgb="FF000000"/>
        <rFont val="Times New Roman"/>
        <family val="1"/>
        <charset val="238"/>
      </rPr>
      <t xml:space="preserve"> modularny umożliwiający elastyczne dopasowanie do poziomu i miejsca resekcji.  Dostępne minimum dwa rodzaje komponentu zastępującego nasadę bliższą kości udowej.</t>
    </r>
  </si>
  <si>
    <t>Postępowanie nr 47/2020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</si>
</sst>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FFF58C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FFF58C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2" fontId="12" fillId="4" borderId="9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 vertical="center"/>
    </xf>
    <xf numFmtId="9" fontId="12" fillId="4" borderId="9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9" fontId="12" fillId="7" borderId="16" xfId="0" applyNumberFormat="1" applyFont="1" applyFill="1" applyBorder="1" applyAlignment="1">
      <alignment horizontal="center" vertical="center"/>
    </xf>
    <xf numFmtId="2" fontId="12" fillId="7" borderId="9" xfId="0" applyNumberFormat="1" applyFont="1" applyFill="1" applyBorder="1" applyAlignment="1">
      <alignment horizontal="center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8" fillId="0" borderId="3" xfId="0" applyFont="1" applyBorder="1"/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5" borderId="16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9" fontId="12" fillId="3" borderId="16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12" fillId="7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wrapText="1"/>
    </xf>
    <xf numFmtId="0" fontId="12" fillId="11" borderId="6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/>
    </xf>
    <xf numFmtId="49" fontId="12" fillId="6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top" wrapText="1"/>
    </xf>
    <xf numFmtId="0" fontId="7" fillId="8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2" fontId="12" fillId="11" borderId="16" xfId="0" applyNumberFormat="1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/>
    <xf numFmtId="0" fontId="7" fillId="1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6" xfId="0" applyFont="1" applyBorder="1"/>
    <xf numFmtId="0" fontId="11" fillId="12" borderId="16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2" fontId="11" fillId="9" borderId="2" xfId="0" applyNumberFormat="1" applyFont="1" applyFill="1" applyBorder="1" applyAlignment="1">
      <alignment horizontal="center" vertical="center"/>
    </xf>
    <xf numFmtId="2" fontId="12" fillId="7" borderId="17" xfId="0" applyNumberFormat="1" applyFont="1" applyFill="1" applyBorder="1" applyAlignment="1">
      <alignment horizontal="center" vertical="center"/>
    </xf>
    <xf numFmtId="0" fontId="14" fillId="0" borderId="0" xfId="0" applyFont="1"/>
    <xf numFmtId="0" fontId="1" fillId="0" borderId="0" xfId="0" applyFont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9" fontId="8" fillId="7" borderId="16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8" fillId="0" borderId="16" xfId="0" applyFont="1" applyBorder="1"/>
    <xf numFmtId="0" fontId="11" fillId="9" borderId="11" xfId="0" applyFont="1" applyFill="1" applyBorder="1" applyAlignment="1">
      <alignment vertical="center" wrapText="1"/>
    </xf>
    <xf numFmtId="0" fontId="12" fillId="9" borderId="16" xfId="0" applyFont="1" applyFill="1" applyBorder="1" applyAlignment="1">
      <alignment horizontal="center" vertical="center"/>
    </xf>
    <xf numFmtId="2" fontId="8" fillId="7" borderId="15" xfId="0" applyNumberFormat="1" applyFont="1" applyFill="1" applyBorder="1" applyAlignment="1">
      <alignment horizontal="center" vertical="center"/>
    </xf>
    <xf numFmtId="9" fontId="12" fillId="9" borderId="16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horizontal="center" vertical="center"/>
    </xf>
    <xf numFmtId="9" fontId="12" fillId="5" borderId="1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 wrapText="1"/>
    </xf>
    <xf numFmtId="2" fontId="15" fillId="7" borderId="16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workbookViewId="0">
      <selection activeCell="E2" sqref="E2"/>
    </sheetView>
  </sheetViews>
  <sheetFormatPr defaultColWidth="11" defaultRowHeight="15.75" x14ac:dyDescent="0.25"/>
  <cols>
    <col min="1" max="1" width="4.875" customWidth="1"/>
    <col min="2" max="2" width="47.125" customWidth="1"/>
    <col min="4" max="4" width="11.625" bestFit="1" customWidth="1"/>
    <col min="10" max="10" width="18.875" customWidth="1"/>
  </cols>
  <sheetData>
    <row r="1" spans="1:10" x14ac:dyDescent="0.25">
      <c r="C1" s="6" t="s">
        <v>164</v>
      </c>
      <c r="D1" s="4"/>
      <c r="E1" s="6" t="s">
        <v>160</v>
      </c>
      <c r="F1" s="4"/>
      <c r="G1" s="4"/>
      <c r="H1" s="4"/>
      <c r="I1" s="4"/>
    </row>
    <row r="3" spans="1:10" x14ac:dyDescent="0.25">
      <c r="B3" s="7" t="s">
        <v>53</v>
      </c>
    </row>
    <row r="4" spans="1:10" x14ac:dyDescent="0.25">
      <c r="B4" s="6" t="s">
        <v>159</v>
      </c>
    </row>
    <row r="5" spans="1:10" ht="36" x14ac:dyDescent="0.25">
      <c r="A5" s="8" t="s">
        <v>0</v>
      </c>
      <c r="B5" s="9" t="s">
        <v>1</v>
      </c>
      <c r="C5" s="10" t="s">
        <v>2</v>
      </c>
      <c r="D5" s="10" t="s">
        <v>3</v>
      </c>
      <c r="E5" s="11" t="s">
        <v>4</v>
      </c>
      <c r="F5" s="11" t="s">
        <v>5</v>
      </c>
      <c r="G5" s="11" t="s">
        <v>17</v>
      </c>
      <c r="H5" s="11" t="s">
        <v>6</v>
      </c>
      <c r="I5" s="11" t="s">
        <v>7</v>
      </c>
      <c r="J5" s="11" t="s">
        <v>8</v>
      </c>
    </row>
    <row r="6" spans="1:10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 t="s">
        <v>9</v>
      </c>
      <c r="G6" s="8">
        <v>7</v>
      </c>
      <c r="H6" s="8" t="s">
        <v>10</v>
      </c>
      <c r="I6" s="8" t="s">
        <v>11</v>
      </c>
      <c r="J6" s="8">
        <v>10</v>
      </c>
    </row>
    <row r="7" spans="1:10" ht="20.100000000000001" customHeight="1" x14ac:dyDescent="0.25">
      <c r="A7" s="12"/>
      <c r="B7" s="13" t="s">
        <v>32</v>
      </c>
      <c r="C7" s="14"/>
      <c r="D7" s="15"/>
      <c r="E7" s="16"/>
      <c r="F7" s="17"/>
      <c r="G7" s="18"/>
      <c r="H7" s="17"/>
      <c r="I7" s="16"/>
      <c r="J7" s="19"/>
    </row>
    <row r="8" spans="1:10" ht="48" x14ac:dyDescent="0.25">
      <c r="A8" s="20">
        <v>1</v>
      </c>
      <c r="B8" s="21" t="s">
        <v>33</v>
      </c>
      <c r="C8" s="22" t="s">
        <v>18</v>
      </c>
      <c r="D8" s="23">
        <v>40</v>
      </c>
      <c r="E8" s="24"/>
      <c r="F8" s="25">
        <f>D8*E8</f>
        <v>0</v>
      </c>
      <c r="G8" s="26">
        <v>0.08</v>
      </c>
      <c r="H8" s="25">
        <f>F8*G8</f>
        <v>0</v>
      </c>
      <c r="I8" s="27">
        <f>F8+H8</f>
        <v>0</v>
      </c>
      <c r="J8" s="28"/>
    </row>
    <row r="9" spans="1:10" ht="23.1" customHeight="1" x14ac:dyDescent="0.25">
      <c r="A9" s="20">
        <v>2</v>
      </c>
      <c r="B9" s="29" t="s">
        <v>30</v>
      </c>
      <c r="C9" s="22" t="s">
        <v>18</v>
      </c>
      <c r="D9" s="23">
        <v>2</v>
      </c>
      <c r="E9" s="24"/>
      <c r="F9" s="25">
        <f t="shared" ref="F9:F56" si="0">D9*E9</f>
        <v>0</v>
      </c>
      <c r="G9" s="26">
        <v>0.08</v>
      </c>
      <c r="H9" s="25">
        <f t="shared" ref="H9:H56" si="1">F9*G9</f>
        <v>0</v>
      </c>
      <c r="I9" s="27">
        <f t="shared" ref="I9:I56" si="2">F9+H9</f>
        <v>0</v>
      </c>
      <c r="J9" s="28"/>
    </row>
    <row r="10" spans="1:10" ht="48" x14ac:dyDescent="0.25">
      <c r="A10" s="20">
        <v>3</v>
      </c>
      <c r="B10" s="21" t="s">
        <v>34</v>
      </c>
      <c r="C10" s="22" t="s">
        <v>18</v>
      </c>
      <c r="D10" s="23">
        <v>4</v>
      </c>
      <c r="E10" s="24"/>
      <c r="F10" s="25">
        <f t="shared" si="0"/>
        <v>0</v>
      </c>
      <c r="G10" s="26">
        <v>0.08</v>
      </c>
      <c r="H10" s="25">
        <f t="shared" si="1"/>
        <v>0</v>
      </c>
      <c r="I10" s="27">
        <f t="shared" si="2"/>
        <v>0</v>
      </c>
      <c r="J10" s="28"/>
    </row>
    <row r="11" spans="1:10" ht="60" x14ac:dyDescent="0.25">
      <c r="A11" s="20">
        <v>4</v>
      </c>
      <c r="B11" s="21" t="s">
        <v>35</v>
      </c>
      <c r="C11" s="22" t="s">
        <v>18</v>
      </c>
      <c r="D11" s="23">
        <v>2</v>
      </c>
      <c r="E11" s="24"/>
      <c r="F11" s="25">
        <f t="shared" si="0"/>
        <v>0</v>
      </c>
      <c r="G11" s="26">
        <v>0.08</v>
      </c>
      <c r="H11" s="25">
        <f t="shared" si="1"/>
        <v>0</v>
      </c>
      <c r="I11" s="27">
        <f t="shared" si="2"/>
        <v>0</v>
      </c>
      <c r="J11" s="28"/>
    </row>
    <row r="12" spans="1:10" ht="36" x14ac:dyDescent="0.25">
      <c r="A12" s="30">
        <v>5</v>
      </c>
      <c r="B12" s="31" t="s">
        <v>36</v>
      </c>
      <c r="C12" s="30" t="s">
        <v>18</v>
      </c>
      <c r="D12" s="23">
        <v>1</v>
      </c>
      <c r="E12" s="24"/>
      <c r="F12" s="25">
        <f t="shared" si="0"/>
        <v>0</v>
      </c>
      <c r="G12" s="26">
        <v>0.08</v>
      </c>
      <c r="H12" s="25">
        <f t="shared" si="1"/>
        <v>0</v>
      </c>
      <c r="I12" s="27">
        <f t="shared" si="2"/>
        <v>0</v>
      </c>
      <c r="J12" s="32"/>
    </row>
    <row r="13" spans="1:10" ht="48" x14ac:dyDescent="0.25">
      <c r="A13" s="30">
        <v>6</v>
      </c>
      <c r="B13" s="33" t="s">
        <v>37</v>
      </c>
      <c r="C13" s="34" t="s">
        <v>18</v>
      </c>
      <c r="D13" s="35">
        <v>1</v>
      </c>
      <c r="E13" s="24"/>
      <c r="F13" s="25">
        <f t="shared" si="0"/>
        <v>0</v>
      </c>
      <c r="G13" s="26">
        <v>0.08</v>
      </c>
      <c r="H13" s="25">
        <f t="shared" si="1"/>
        <v>0</v>
      </c>
      <c r="I13" s="27">
        <f t="shared" si="2"/>
        <v>0</v>
      </c>
      <c r="J13" s="36"/>
    </row>
    <row r="14" spans="1:10" ht="48" x14ac:dyDescent="0.25">
      <c r="A14" s="37">
        <v>7</v>
      </c>
      <c r="B14" s="33" t="s">
        <v>38</v>
      </c>
      <c r="C14" s="34" t="s">
        <v>18</v>
      </c>
      <c r="D14" s="35">
        <v>1</v>
      </c>
      <c r="E14" s="24"/>
      <c r="F14" s="25">
        <f t="shared" si="0"/>
        <v>0</v>
      </c>
      <c r="G14" s="26">
        <v>0.08</v>
      </c>
      <c r="H14" s="25">
        <f t="shared" si="1"/>
        <v>0</v>
      </c>
      <c r="I14" s="27">
        <f t="shared" si="2"/>
        <v>0</v>
      </c>
      <c r="J14" s="28"/>
    </row>
    <row r="15" spans="1:10" ht="99.95" customHeight="1" x14ac:dyDescent="0.25">
      <c r="A15" s="37">
        <v>8</v>
      </c>
      <c r="B15" s="33" t="s">
        <v>39</v>
      </c>
      <c r="C15" s="34" t="s">
        <v>18</v>
      </c>
      <c r="D15" s="35">
        <v>1</v>
      </c>
      <c r="E15" s="24"/>
      <c r="F15" s="25">
        <f t="shared" si="0"/>
        <v>0</v>
      </c>
      <c r="G15" s="26">
        <v>0.08</v>
      </c>
      <c r="H15" s="25">
        <f t="shared" si="1"/>
        <v>0</v>
      </c>
      <c r="I15" s="27">
        <f t="shared" si="2"/>
        <v>0</v>
      </c>
      <c r="J15" s="28"/>
    </row>
    <row r="16" spans="1:10" x14ac:dyDescent="0.25">
      <c r="A16" s="38">
        <v>9</v>
      </c>
      <c r="B16" s="39" t="s">
        <v>87</v>
      </c>
      <c r="C16" s="40"/>
      <c r="D16" s="41"/>
      <c r="E16" s="106"/>
      <c r="F16" s="42"/>
      <c r="G16" s="43"/>
      <c r="H16" s="42"/>
      <c r="I16" s="44"/>
      <c r="J16" s="45"/>
    </row>
    <row r="17" spans="1:10" ht="23.1" customHeight="1" x14ac:dyDescent="0.25">
      <c r="A17" s="30" t="s">
        <v>63</v>
      </c>
      <c r="B17" s="46" t="s">
        <v>19</v>
      </c>
      <c r="C17" s="20" t="s">
        <v>18</v>
      </c>
      <c r="D17" s="35">
        <v>1</v>
      </c>
      <c r="E17" s="24"/>
      <c r="F17" s="25">
        <f t="shared" si="0"/>
        <v>0</v>
      </c>
      <c r="G17" s="26">
        <v>0.08</v>
      </c>
      <c r="H17" s="25">
        <f t="shared" si="1"/>
        <v>0</v>
      </c>
      <c r="I17" s="27">
        <f t="shared" si="2"/>
        <v>0</v>
      </c>
      <c r="J17" s="47"/>
    </row>
    <row r="18" spans="1:10" ht="23.1" customHeight="1" x14ac:dyDescent="0.25">
      <c r="A18" s="30" t="s">
        <v>64</v>
      </c>
      <c r="B18" s="48" t="s">
        <v>20</v>
      </c>
      <c r="C18" s="20" t="s">
        <v>18</v>
      </c>
      <c r="D18" s="35">
        <v>1</v>
      </c>
      <c r="E18" s="24"/>
      <c r="F18" s="25">
        <f t="shared" si="0"/>
        <v>0</v>
      </c>
      <c r="G18" s="26">
        <v>0.08</v>
      </c>
      <c r="H18" s="25">
        <f t="shared" si="1"/>
        <v>0</v>
      </c>
      <c r="I18" s="27">
        <f t="shared" si="2"/>
        <v>0</v>
      </c>
      <c r="J18" s="47"/>
    </row>
    <row r="19" spans="1:10" ht="23.1" customHeight="1" x14ac:dyDescent="0.25">
      <c r="A19" s="30" t="s">
        <v>65</v>
      </c>
      <c r="B19" s="48" t="s">
        <v>21</v>
      </c>
      <c r="C19" s="20" t="s">
        <v>18</v>
      </c>
      <c r="D19" s="35">
        <v>1</v>
      </c>
      <c r="E19" s="24"/>
      <c r="F19" s="25">
        <f t="shared" si="0"/>
        <v>0</v>
      </c>
      <c r="G19" s="26">
        <v>0.08</v>
      </c>
      <c r="H19" s="25">
        <f t="shared" si="1"/>
        <v>0</v>
      </c>
      <c r="I19" s="27">
        <f t="shared" si="2"/>
        <v>0</v>
      </c>
      <c r="J19" s="47"/>
    </row>
    <row r="20" spans="1:10" ht="23.1" customHeight="1" x14ac:dyDescent="0.25">
      <c r="A20" s="30" t="s">
        <v>66</v>
      </c>
      <c r="B20" s="49" t="s">
        <v>31</v>
      </c>
      <c r="C20" s="20" t="s">
        <v>18</v>
      </c>
      <c r="D20" s="35">
        <v>1</v>
      </c>
      <c r="E20" s="24"/>
      <c r="F20" s="25">
        <f t="shared" si="0"/>
        <v>0</v>
      </c>
      <c r="G20" s="26">
        <v>0.08</v>
      </c>
      <c r="H20" s="25">
        <f t="shared" si="1"/>
        <v>0</v>
      </c>
      <c r="I20" s="27">
        <f t="shared" si="2"/>
        <v>0</v>
      </c>
      <c r="J20" s="47"/>
    </row>
    <row r="21" spans="1:10" ht="23.1" customHeight="1" x14ac:dyDescent="0.25">
      <c r="A21" s="50" t="s">
        <v>67</v>
      </c>
      <c r="B21" s="51" t="s">
        <v>22</v>
      </c>
      <c r="C21" s="20" t="s">
        <v>18</v>
      </c>
      <c r="D21" s="35">
        <v>1</v>
      </c>
      <c r="E21" s="24"/>
      <c r="F21" s="25">
        <f t="shared" si="0"/>
        <v>0</v>
      </c>
      <c r="G21" s="26">
        <v>0.08</v>
      </c>
      <c r="H21" s="25">
        <f t="shared" si="1"/>
        <v>0</v>
      </c>
      <c r="I21" s="27">
        <f t="shared" si="2"/>
        <v>0</v>
      </c>
      <c r="J21" s="52"/>
    </row>
    <row r="22" spans="1:10" ht="23.1" customHeight="1" x14ac:dyDescent="0.25">
      <c r="A22" s="50" t="s">
        <v>68</v>
      </c>
      <c r="B22" s="51" t="s">
        <v>23</v>
      </c>
      <c r="C22" s="20" t="s">
        <v>18</v>
      </c>
      <c r="D22" s="35">
        <v>1</v>
      </c>
      <c r="E22" s="24"/>
      <c r="F22" s="25">
        <f t="shared" si="0"/>
        <v>0</v>
      </c>
      <c r="G22" s="26">
        <v>0.08</v>
      </c>
      <c r="H22" s="25">
        <f t="shared" si="1"/>
        <v>0</v>
      </c>
      <c r="I22" s="27">
        <f t="shared" si="2"/>
        <v>0</v>
      </c>
      <c r="J22" s="52"/>
    </row>
    <row r="23" spans="1:10" ht="23.1" customHeight="1" x14ac:dyDescent="0.25">
      <c r="A23" s="50" t="s">
        <v>69</v>
      </c>
      <c r="B23" s="51" t="s">
        <v>24</v>
      </c>
      <c r="C23" s="20" t="s">
        <v>18</v>
      </c>
      <c r="D23" s="35">
        <v>1</v>
      </c>
      <c r="E23" s="24"/>
      <c r="F23" s="25">
        <f t="shared" si="0"/>
        <v>0</v>
      </c>
      <c r="G23" s="26">
        <v>0.08</v>
      </c>
      <c r="H23" s="25">
        <f t="shared" si="1"/>
        <v>0</v>
      </c>
      <c r="I23" s="27">
        <f t="shared" si="2"/>
        <v>0</v>
      </c>
      <c r="J23" s="52"/>
    </row>
    <row r="24" spans="1:10" ht="23.1" customHeight="1" x14ac:dyDescent="0.25">
      <c r="A24" s="50" t="s">
        <v>70</v>
      </c>
      <c r="B24" s="51" t="s">
        <v>25</v>
      </c>
      <c r="C24" s="20" t="s">
        <v>18</v>
      </c>
      <c r="D24" s="35">
        <v>1</v>
      </c>
      <c r="E24" s="24"/>
      <c r="F24" s="25">
        <f t="shared" si="0"/>
        <v>0</v>
      </c>
      <c r="G24" s="26">
        <v>0.08</v>
      </c>
      <c r="H24" s="25">
        <f t="shared" si="1"/>
        <v>0</v>
      </c>
      <c r="I24" s="27">
        <f t="shared" si="2"/>
        <v>0</v>
      </c>
      <c r="J24" s="52"/>
    </row>
    <row r="25" spans="1:10" x14ac:dyDescent="0.25">
      <c r="A25" s="50">
        <v>10</v>
      </c>
      <c r="B25" s="53" t="s">
        <v>26</v>
      </c>
      <c r="C25" s="20" t="s">
        <v>18</v>
      </c>
      <c r="D25" s="35">
        <v>4</v>
      </c>
      <c r="E25" s="24"/>
      <c r="F25" s="25">
        <f t="shared" si="0"/>
        <v>0</v>
      </c>
      <c r="G25" s="26">
        <v>0.08</v>
      </c>
      <c r="H25" s="25">
        <f t="shared" si="1"/>
        <v>0</v>
      </c>
      <c r="I25" s="27">
        <f t="shared" si="2"/>
        <v>0</v>
      </c>
      <c r="J25" s="52"/>
    </row>
    <row r="26" spans="1:10" x14ac:dyDescent="0.25">
      <c r="A26" s="50">
        <v>11</v>
      </c>
      <c r="B26" s="53" t="s">
        <v>27</v>
      </c>
      <c r="C26" s="30" t="s">
        <v>18</v>
      </c>
      <c r="D26" s="35">
        <v>4</v>
      </c>
      <c r="E26" s="24"/>
      <c r="F26" s="25">
        <f t="shared" si="0"/>
        <v>0</v>
      </c>
      <c r="G26" s="26">
        <v>0.08</v>
      </c>
      <c r="H26" s="25">
        <f t="shared" si="1"/>
        <v>0</v>
      </c>
      <c r="I26" s="27">
        <f t="shared" si="2"/>
        <v>0</v>
      </c>
      <c r="J26" s="54"/>
    </row>
    <row r="27" spans="1:10" ht="23.1" customHeight="1" x14ac:dyDescent="0.25">
      <c r="A27" s="55">
        <v>12</v>
      </c>
      <c r="B27" s="56" t="s">
        <v>12</v>
      </c>
      <c r="C27" s="57" t="s">
        <v>18</v>
      </c>
      <c r="D27" s="58">
        <v>1</v>
      </c>
      <c r="E27" s="24"/>
      <c r="F27" s="25">
        <f t="shared" si="0"/>
        <v>0</v>
      </c>
      <c r="G27" s="59">
        <v>0.08</v>
      </c>
      <c r="H27" s="25">
        <f t="shared" si="1"/>
        <v>0</v>
      </c>
      <c r="I27" s="27">
        <f t="shared" si="2"/>
        <v>0</v>
      </c>
      <c r="J27" s="60"/>
    </row>
    <row r="28" spans="1:10" ht="23.1" customHeight="1" x14ac:dyDescent="0.25">
      <c r="A28" s="55">
        <v>13</v>
      </c>
      <c r="B28" s="56" t="s">
        <v>13</v>
      </c>
      <c r="C28" s="57" t="s">
        <v>18</v>
      </c>
      <c r="D28" s="58">
        <v>1</v>
      </c>
      <c r="E28" s="24"/>
      <c r="F28" s="25">
        <f t="shared" si="0"/>
        <v>0</v>
      </c>
      <c r="G28" s="59">
        <v>0.08</v>
      </c>
      <c r="H28" s="25">
        <f t="shared" si="1"/>
        <v>0</v>
      </c>
      <c r="I28" s="27">
        <f t="shared" si="2"/>
        <v>0</v>
      </c>
      <c r="J28" s="60"/>
    </row>
    <row r="29" spans="1:10" ht="23.1" customHeight="1" x14ac:dyDescent="0.25">
      <c r="A29" s="55">
        <v>14</v>
      </c>
      <c r="B29" s="56" t="s">
        <v>14</v>
      </c>
      <c r="C29" s="57" t="s">
        <v>18</v>
      </c>
      <c r="D29" s="58">
        <v>1</v>
      </c>
      <c r="E29" s="24"/>
      <c r="F29" s="25">
        <f t="shared" si="0"/>
        <v>0</v>
      </c>
      <c r="G29" s="59">
        <v>0.08</v>
      </c>
      <c r="H29" s="25">
        <f t="shared" si="1"/>
        <v>0</v>
      </c>
      <c r="I29" s="27">
        <f t="shared" si="2"/>
        <v>0</v>
      </c>
      <c r="J29" s="60"/>
    </row>
    <row r="30" spans="1:10" ht="23.1" customHeight="1" x14ac:dyDescent="0.25">
      <c r="A30" s="55">
        <v>15</v>
      </c>
      <c r="B30" s="56" t="s">
        <v>15</v>
      </c>
      <c r="C30" s="57" t="s">
        <v>18</v>
      </c>
      <c r="D30" s="58">
        <v>1</v>
      </c>
      <c r="E30" s="24"/>
      <c r="F30" s="25">
        <f t="shared" si="0"/>
        <v>0</v>
      </c>
      <c r="G30" s="59">
        <v>0.08</v>
      </c>
      <c r="H30" s="25">
        <f t="shared" si="1"/>
        <v>0</v>
      </c>
      <c r="I30" s="27">
        <f t="shared" si="2"/>
        <v>0</v>
      </c>
      <c r="J30" s="60"/>
    </row>
    <row r="31" spans="1:10" ht="23.1" customHeight="1" x14ac:dyDescent="0.25">
      <c r="A31" s="55">
        <v>16</v>
      </c>
      <c r="B31" s="61" t="s">
        <v>16</v>
      </c>
      <c r="C31" s="55" t="s">
        <v>18</v>
      </c>
      <c r="D31" s="58">
        <v>1</v>
      </c>
      <c r="E31" s="24"/>
      <c r="F31" s="25">
        <f t="shared" si="0"/>
        <v>0</v>
      </c>
      <c r="G31" s="59">
        <v>0.08</v>
      </c>
      <c r="H31" s="25">
        <f t="shared" si="1"/>
        <v>0</v>
      </c>
      <c r="I31" s="27">
        <f t="shared" si="2"/>
        <v>0</v>
      </c>
      <c r="J31" s="9"/>
    </row>
    <row r="32" spans="1:10" ht="48" x14ac:dyDescent="0.25">
      <c r="A32" s="30">
        <v>17</v>
      </c>
      <c r="B32" s="33" t="s">
        <v>29</v>
      </c>
      <c r="C32" s="62" t="s">
        <v>18</v>
      </c>
      <c r="D32" s="35">
        <v>4</v>
      </c>
      <c r="E32" s="24"/>
      <c r="F32" s="25">
        <f t="shared" si="0"/>
        <v>0</v>
      </c>
      <c r="G32" s="26">
        <v>0.08</v>
      </c>
      <c r="H32" s="25">
        <f t="shared" si="1"/>
        <v>0</v>
      </c>
      <c r="I32" s="27">
        <f t="shared" si="2"/>
        <v>0</v>
      </c>
      <c r="J32" s="62"/>
    </row>
    <row r="33" spans="1:10" ht="24" x14ac:dyDescent="0.25">
      <c r="A33" s="20">
        <v>18</v>
      </c>
      <c r="B33" s="63" t="s">
        <v>54</v>
      </c>
      <c r="C33" s="64" t="s">
        <v>18</v>
      </c>
      <c r="D33" s="65">
        <v>1</v>
      </c>
      <c r="E33" s="24"/>
      <c r="F33" s="25">
        <f t="shared" si="0"/>
        <v>0</v>
      </c>
      <c r="G33" s="66">
        <v>0.08</v>
      </c>
      <c r="H33" s="25">
        <f t="shared" si="1"/>
        <v>0</v>
      </c>
      <c r="I33" s="27">
        <f t="shared" si="2"/>
        <v>0</v>
      </c>
      <c r="J33" s="62"/>
    </row>
    <row r="34" spans="1:10" ht="132" x14ac:dyDescent="0.25">
      <c r="A34" s="67">
        <v>19</v>
      </c>
      <c r="B34" s="68" t="s">
        <v>40</v>
      </c>
      <c r="C34" s="69" t="s">
        <v>28</v>
      </c>
      <c r="D34" s="70">
        <v>2</v>
      </c>
      <c r="E34" s="24"/>
      <c r="F34" s="25">
        <f t="shared" si="0"/>
        <v>0</v>
      </c>
      <c r="G34" s="59">
        <v>0.08</v>
      </c>
      <c r="H34" s="25">
        <f t="shared" si="1"/>
        <v>0</v>
      </c>
      <c r="I34" s="27">
        <f t="shared" si="2"/>
        <v>0</v>
      </c>
      <c r="J34" s="69"/>
    </row>
    <row r="35" spans="1:10" ht="36.75" x14ac:dyDescent="0.25">
      <c r="A35" s="55">
        <v>20</v>
      </c>
      <c r="B35" s="71" t="s">
        <v>50</v>
      </c>
      <c r="C35" s="69" t="s">
        <v>28</v>
      </c>
      <c r="D35" s="70">
        <v>1</v>
      </c>
      <c r="E35" s="24"/>
      <c r="F35" s="25">
        <f t="shared" si="0"/>
        <v>0</v>
      </c>
      <c r="G35" s="59">
        <v>0.08</v>
      </c>
      <c r="H35" s="25">
        <f t="shared" si="1"/>
        <v>0</v>
      </c>
      <c r="I35" s="27">
        <f t="shared" si="2"/>
        <v>0</v>
      </c>
      <c r="J35" s="69"/>
    </row>
    <row r="36" spans="1:10" ht="156" x14ac:dyDescent="0.25">
      <c r="A36" s="72">
        <v>21</v>
      </c>
      <c r="B36" s="73" t="s">
        <v>86</v>
      </c>
      <c r="C36" s="74" t="s">
        <v>28</v>
      </c>
      <c r="D36" s="75"/>
      <c r="E36" s="106"/>
      <c r="F36" s="42"/>
      <c r="G36" s="43"/>
      <c r="H36" s="42"/>
      <c r="I36" s="44"/>
      <c r="J36" s="76"/>
    </row>
    <row r="37" spans="1:10" ht="23.1" customHeight="1" x14ac:dyDescent="0.25">
      <c r="A37" s="30" t="s">
        <v>71</v>
      </c>
      <c r="B37" s="77" t="s">
        <v>41</v>
      </c>
      <c r="C37" s="78" t="s">
        <v>18</v>
      </c>
      <c r="D37" s="79">
        <v>1</v>
      </c>
      <c r="E37" s="24"/>
      <c r="F37" s="25">
        <f t="shared" si="0"/>
        <v>0</v>
      </c>
      <c r="G37" s="66">
        <v>0.08</v>
      </c>
      <c r="H37" s="25">
        <f t="shared" si="1"/>
        <v>0</v>
      </c>
      <c r="I37" s="27">
        <f t="shared" si="2"/>
        <v>0</v>
      </c>
      <c r="J37" s="80"/>
    </row>
    <row r="38" spans="1:10" ht="23.1" customHeight="1" x14ac:dyDescent="0.25">
      <c r="A38" s="30" t="s">
        <v>72</v>
      </c>
      <c r="B38" s="77" t="s">
        <v>42</v>
      </c>
      <c r="C38" s="78" t="s">
        <v>18</v>
      </c>
      <c r="D38" s="79">
        <v>1</v>
      </c>
      <c r="E38" s="24"/>
      <c r="F38" s="25">
        <f t="shared" si="0"/>
        <v>0</v>
      </c>
      <c r="G38" s="66">
        <v>0.08</v>
      </c>
      <c r="H38" s="25">
        <f t="shared" si="1"/>
        <v>0</v>
      </c>
      <c r="I38" s="27">
        <f t="shared" si="2"/>
        <v>0</v>
      </c>
      <c r="J38" s="80"/>
    </row>
    <row r="39" spans="1:10" ht="23.1" customHeight="1" x14ac:dyDescent="0.25">
      <c r="A39" s="30" t="s">
        <v>73</v>
      </c>
      <c r="B39" s="77" t="s">
        <v>43</v>
      </c>
      <c r="C39" s="78" t="s">
        <v>18</v>
      </c>
      <c r="D39" s="79">
        <v>1</v>
      </c>
      <c r="E39" s="24"/>
      <c r="F39" s="25">
        <f t="shared" si="0"/>
        <v>0</v>
      </c>
      <c r="G39" s="66">
        <v>0.08</v>
      </c>
      <c r="H39" s="25">
        <f t="shared" si="1"/>
        <v>0</v>
      </c>
      <c r="I39" s="27">
        <f t="shared" si="2"/>
        <v>0</v>
      </c>
      <c r="J39" s="80"/>
    </row>
    <row r="40" spans="1:10" ht="23.1" customHeight="1" x14ac:dyDescent="0.25">
      <c r="A40" s="30" t="s">
        <v>74</v>
      </c>
      <c r="B40" s="77" t="s">
        <v>44</v>
      </c>
      <c r="C40" s="78" t="s">
        <v>18</v>
      </c>
      <c r="D40" s="79">
        <v>1</v>
      </c>
      <c r="E40" s="24"/>
      <c r="F40" s="25">
        <f t="shared" si="0"/>
        <v>0</v>
      </c>
      <c r="G40" s="66">
        <v>0.08</v>
      </c>
      <c r="H40" s="25">
        <f t="shared" si="1"/>
        <v>0</v>
      </c>
      <c r="I40" s="27">
        <f t="shared" si="2"/>
        <v>0</v>
      </c>
      <c r="J40" s="80"/>
    </row>
    <row r="41" spans="1:10" ht="23.1" customHeight="1" x14ac:dyDescent="0.25">
      <c r="A41" s="30" t="s">
        <v>75</v>
      </c>
      <c r="B41" s="77" t="s">
        <v>45</v>
      </c>
      <c r="C41" s="78" t="s">
        <v>18</v>
      </c>
      <c r="D41" s="79">
        <v>1</v>
      </c>
      <c r="E41" s="24"/>
      <c r="F41" s="25">
        <f t="shared" si="0"/>
        <v>0</v>
      </c>
      <c r="G41" s="66">
        <v>0.08</v>
      </c>
      <c r="H41" s="25">
        <f t="shared" si="1"/>
        <v>0</v>
      </c>
      <c r="I41" s="27">
        <f t="shared" si="2"/>
        <v>0</v>
      </c>
      <c r="J41" s="80"/>
    </row>
    <row r="42" spans="1:10" ht="23.1" customHeight="1" x14ac:dyDescent="0.25">
      <c r="A42" s="30" t="s">
        <v>76</v>
      </c>
      <c r="B42" s="77" t="s">
        <v>46</v>
      </c>
      <c r="C42" s="81" t="s">
        <v>18</v>
      </c>
      <c r="D42" s="79">
        <v>1</v>
      </c>
      <c r="E42" s="24"/>
      <c r="F42" s="25">
        <f t="shared" si="0"/>
        <v>0</v>
      </c>
      <c r="G42" s="66">
        <v>0.08</v>
      </c>
      <c r="H42" s="25">
        <f t="shared" si="1"/>
        <v>0</v>
      </c>
      <c r="I42" s="27">
        <f t="shared" si="2"/>
        <v>0</v>
      </c>
      <c r="J42" s="82"/>
    </row>
    <row r="43" spans="1:10" ht="156" x14ac:dyDescent="0.25">
      <c r="A43" s="83">
        <v>22</v>
      </c>
      <c r="B43" s="84" t="s">
        <v>51</v>
      </c>
      <c r="C43" s="85" t="s">
        <v>18</v>
      </c>
      <c r="D43" s="79">
        <v>1</v>
      </c>
      <c r="E43" s="24"/>
      <c r="F43" s="25">
        <f t="shared" si="0"/>
        <v>0</v>
      </c>
      <c r="G43" s="66">
        <v>0.08</v>
      </c>
      <c r="H43" s="25">
        <f t="shared" si="1"/>
        <v>0</v>
      </c>
      <c r="I43" s="27">
        <f t="shared" si="2"/>
        <v>0</v>
      </c>
      <c r="J43" s="86"/>
    </row>
    <row r="44" spans="1:10" ht="144" x14ac:dyDescent="0.25">
      <c r="A44" s="83">
        <v>23</v>
      </c>
      <c r="B44" s="87" t="s">
        <v>161</v>
      </c>
      <c r="C44" s="85" t="s">
        <v>18</v>
      </c>
      <c r="D44" s="79">
        <v>1</v>
      </c>
      <c r="E44" s="24"/>
      <c r="F44" s="25">
        <f t="shared" si="0"/>
        <v>0</v>
      </c>
      <c r="G44" s="66">
        <v>0.08</v>
      </c>
      <c r="H44" s="25">
        <f t="shared" si="1"/>
        <v>0</v>
      </c>
      <c r="I44" s="27">
        <f t="shared" si="2"/>
        <v>0</v>
      </c>
      <c r="J44" s="86"/>
    </row>
    <row r="45" spans="1:10" ht="36" x14ac:dyDescent="0.25">
      <c r="A45" s="83">
        <v>24</v>
      </c>
      <c r="B45" s="87" t="s">
        <v>52</v>
      </c>
      <c r="C45" s="85" t="s">
        <v>18</v>
      </c>
      <c r="D45" s="79">
        <v>1</v>
      </c>
      <c r="E45" s="24"/>
      <c r="F45" s="25">
        <f t="shared" si="0"/>
        <v>0</v>
      </c>
      <c r="G45" s="66">
        <v>0.08</v>
      </c>
      <c r="H45" s="25">
        <f t="shared" si="1"/>
        <v>0</v>
      </c>
      <c r="I45" s="27">
        <f t="shared" si="2"/>
        <v>0</v>
      </c>
      <c r="J45" s="86"/>
    </row>
    <row r="46" spans="1:10" ht="36" x14ac:dyDescent="0.25">
      <c r="A46" s="83">
        <v>25</v>
      </c>
      <c r="B46" s="87" t="s">
        <v>52</v>
      </c>
      <c r="C46" s="85" t="s">
        <v>18</v>
      </c>
      <c r="D46" s="79">
        <v>1</v>
      </c>
      <c r="E46" s="24"/>
      <c r="F46" s="25">
        <f t="shared" si="0"/>
        <v>0</v>
      </c>
      <c r="G46" s="66">
        <v>0.08</v>
      </c>
      <c r="H46" s="25">
        <f t="shared" si="1"/>
        <v>0</v>
      </c>
      <c r="I46" s="27">
        <f t="shared" si="2"/>
        <v>0</v>
      </c>
      <c r="J46" s="86"/>
    </row>
    <row r="47" spans="1:10" ht="60" x14ac:dyDescent="0.25">
      <c r="A47" s="88">
        <v>26</v>
      </c>
      <c r="B47" s="89" t="s">
        <v>162</v>
      </c>
      <c r="C47" s="90" t="s">
        <v>28</v>
      </c>
      <c r="D47" s="91"/>
      <c r="E47" s="106"/>
      <c r="F47" s="42"/>
      <c r="G47" s="92"/>
      <c r="H47" s="42"/>
      <c r="I47" s="44"/>
      <c r="J47" s="93"/>
    </row>
    <row r="48" spans="1:10" ht="23.1" customHeight="1" x14ac:dyDescent="0.25">
      <c r="A48" s="94" t="s">
        <v>77</v>
      </c>
      <c r="B48" s="21" t="s">
        <v>55</v>
      </c>
      <c r="C48" s="95" t="s">
        <v>18</v>
      </c>
      <c r="D48" s="95">
        <v>1</v>
      </c>
      <c r="E48" s="96"/>
      <c r="F48" s="25">
        <f t="shared" si="0"/>
        <v>0</v>
      </c>
      <c r="G48" s="26">
        <v>0.08</v>
      </c>
      <c r="H48" s="25">
        <f t="shared" si="1"/>
        <v>0</v>
      </c>
      <c r="I48" s="27">
        <f t="shared" si="2"/>
        <v>0</v>
      </c>
      <c r="J48" s="97"/>
    </row>
    <row r="49" spans="1:10" ht="23.1" customHeight="1" x14ac:dyDescent="0.25">
      <c r="A49" s="94" t="s">
        <v>78</v>
      </c>
      <c r="B49" s="21" t="s">
        <v>56</v>
      </c>
      <c r="C49" s="95" t="s">
        <v>18</v>
      </c>
      <c r="D49" s="95">
        <v>1</v>
      </c>
      <c r="E49" s="96"/>
      <c r="F49" s="25">
        <f t="shared" si="0"/>
        <v>0</v>
      </c>
      <c r="G49" s="26">
        <v>0.08</v>
      </c>
      <c r="H49" s="25">
        <f t="shared" si="1"/>
        <v>0</v>
      </c>
      <c r="I49" s="27">
        <f t="shared" si="2"/>
        <v>0</v>
      </c>
      <c r="J49" s="97"/>
    </row>
    <row r="50" spans="1:10" ht="23.1" customHeight="1" x14ac:dyDescent="0.25">
      <c r="A50" s="94" t="s">
        <v>79</v>
      </c>
      <c r="B50" s="21" t="s">
        <v>57</v>
      </c>
      <c r="C50" s="95" t="s">
        <v>18</v>
      </c>
      <c r="D50" s="95">
        <v>1</v>
      </c>
      <c r="E50" s="96"/>
      <c r="F50" s="25">
        <f t="shared" si="0"/>
        <v>0</v>
      </c>
      <c r="G50" s="26">
        <v>0.08</v>
      </c>
      <c r="H50" s="25">
        <f t="shared" si="1"/>
        <v>0</v>
      </c>
      <c r="I50" s="27">
        <f t="shared" si="2"/>
        <v>0</v>
      </c>
      <c r="J50" s="97"/>
    </row>
    <row r="51" spans="1:10" ht="23.1" customHeight="1" x14ac:dyDescent="0.25">
      <c r="A51" s="94" t="s">
        <v>80</v>
      </c>
      <c r="B51" s="21" t="s">
        <v>43</v>
      </c>
      <c r="C51" s="95" t="s">
        <v>18</v>
      </c>
      <c r="D51" s="95">
        <v>1</v>
      </c>
      <c r="E51" s="96"/>
      <c r="F51" s="25">
        <f t="shared" si="0"/>
        <v>0</v>
      </c>
      <c r="G51" s="26">
        <v>0.08</v>
      </c>
      <c r="H51" s="25">
        <f t="shared" si="1"/>
        <v>0</v>
      </c>
      <c r="I51" s="27">
        <f t="shared" si="2"/>
        <v>0</v>
      </c>
      <c r="J51" s="97"/>
    </row>
    <row r="52" spans="1:10" ht="23.1" customHeight="1" x14ac:dyDescent="0.25">
      <c r="A52" s="94" t="s">
        <v>81</v>
      </c>
      <c r="B52" s="21" t="s">
        <v>58</v>
      </c>
      <c r="C52" s="95" t="s">
        <v>18</v>
      </c>
      <c r="D52" s="95">
        <v>1</v>
      </c>
      <c r="E52" s="96"/>
      <c r="F52" s="25">
        <f t="shared" si="0"/>
        <v>0</v>
      </c>
      <c r="G52" s="26">
        <v>0.08</v>
      </c>
      <c r="H52" s="25">
        <f t="shared" si="1"/>
        <v>0</v>
      </c>
      <c r="I52" s="27">
        <f t="shared" si="2"/>
        <v>0</v>
      </c>
      <c r="J52" s="97"/>
    </row>
    <row r="53" spans="1:10" ht="23.1" customHeight="1" x14ac:dyDescent="0.25">
      <c r="A53" s="94" t="s">
        <v>82</v>
      </c>
      <c r="B53" s="21" t="s">
        <v>59</v>
      </c>
      <c r="C53" s="95" t="s">
        <v>18</v>
      </c>
      <c r="D53" s="95">
        <v>1</v>
      </c>
      <c r="E53" s="96"/>
      <c r="F53" s="25">
        <f t="shared" si="0"/>
        <v>0</v>
      </c>
      <c r="G53" s="26">
        <v>0.08</v>
      </c>
      <c r="H53" s="25">
        <f t="shared" si="1"/>
        <v>0</v>
      </c>
      <c r="I53" s="27">
        <f t="shared" si="2"/>
        <v>0</v>
      </c>
      <c r="J53" s="97"/>
    </row>
    <row r="54" spans="1:10" ht="23.1" customHeight="1" x14ac:dyDescent="0.25">
      <c r="A54" s="94" t="s">
        <v>83</v>
      </c>
      <c r="B54" s="21" t="s">
        <v>60</v>
      </c>
      <c r="C54" s="95" t="s">
        <v>18</v>
      </c>
      <c r="D54" s="95">
        <v>1</v>
      </c>
      <c r="E54" s="96"/>
      <c r="F54" s="25">
        <f t="shared" si="0"/>
        <v>0</v>
      </c>
      <c r="G54" s="26">
        <v>0.08</v>
      </c>
      <c r="H54" s="25">
        <f t="shared" si="1"/>
        <v>0</v>
      </c>
      <c r="I54" s="27">
        <f t="shared" si="2"/>
        <v>0</v>
      </c>
      <c r="J54" s="97"/>
    </row>
    <row r="55" spans="1:10" ht="23.1" customHeight="1" x14ac:dyDescent="0.25">
      <c r="A55" s="94" t="s">
        <v>84</v>
      </c>
      <c r="B55" s="21" t="s">
        <v>61</v>
      </c>
      <c r="C55" s="95" t="s">
        <v>18</v>
      </c>
      <c r="D55" s="95">
        <v>1</v>
      </c>
      <c r="E55" s="96"/>
      <c r="F55" s="25">
        <f t="shared" si="0"/>
        <v>0</v>
      </c>
      <c r="G55" s="26">
        <v>0.08</v>
      </c>
      <c r="H55" s="25">
        <f t="shared" si="1"/>
        <v>0</v>
      </c>
      <c r="I55" s="27">
        <f t="shared" si="2"/>
        <v>0</v>
      </c>
      <c r="J55" s="97"/>
    </row>
    <row r="56" spans="1:10" ht="23.1" customHeight="1" x14ac:dyDescent="0.25">
      <c r="A56" s="98" t="s">
        <v>85</v>
      </c>
      <c r="B56" s="99" t="s">
        <v>62</v>
      </c>
      <c r="C56" s="100" t="s">
        <v>18</v>
      </c>
      <c r="D56" s="100">
        <v>1</v>
      </c>
      <c r="E56" s="96"/>
      <c r="F56" s="25">
        <f t="shared" si="0"/>
        <v>0</v>
      </c>
      <c r="G56" s="26">
        <v>0.08</v>
      </c>
      <c r="H56" s="25">
        <f t="shared" si="1"/>
        <v>0</v>
      </c>
      <c r="I56" s="27">
        <f t="shared" si="2"/>
        <v>0</v>
      </c>
      <c r="J56" s="101"/>
    </row>
    <row r="57" spans="1:10" ht="23.1" customHeight="1" x14ac:dyDescent="0.25">
      <c r="A57" s="102"/>
      <c r="B57" s="103" t="s">
        <v>47</v>
      </c>
      <c r="C57" s="104"/>
      <c r="D57" s="104"/>
      <c r="E57" s="104" t="s">
        <v>48</v>
      </c>
      <c r="F57" s="105">
        <f>SUM(F8:F56)</f>
        <v>0</v>
      </c>
      <c r="G57" s="104"/>
      <c r="H57" s="104" t="s">
        <v>49</v>
      </c>
      <c r="I57" s="105">
        <f>SUM(I8:I56)</f>
        <v>0</v>
      </c>
      <c r="J57" s="104"/>
    </row>
    <row r="58" spans="1:10" ht="15.75" customHeight="1" x14ac:dyDescent="0.25">
      <c r="A58" s="3"/>
      <c r="B58" s="153" t="s">
        <v>89</v>
      </c>
      <c r="C58" s="153"/>
      <c r="D58" s="153"/>
      <c r="E58" s="153"/>
      <c r="F58" s="153"/>
      <c r="G58" s="3"/>
      <c r="H58" s="3"/>
      <c r="I58" s="3"/>
      <c r="J58" s="3"/>
    </row>
    <row r="59" spans="1:10" ht="23.1" customHeight="1" x14ac:dyDescent="0.25">
      <c r="A59" s="3"/>
      <c r="B59" s="154"/>
      <c r="C59" s="154"/>
      <c r="D59" s="154"/>
      <c r="E59" s="154"/>
      <c r="F59" s="154"/>
      <c r="G59" s="3"/>
      <c r="H59" s="3"/>
      <c r="I59" s="3"/>
      <c r="J59" s="3"/>
    </row>
    <row r="60" spans="1:10" ht="28.5" customHeight="1" x14ac:dyDescent="0.25">
      <c r="A60" s="3"/>
      <c r="B60" s="154"/>
      <c r="C60" s="154"/>
      <c r="D60" s="154"/>
      <c r="E60" s="154"/>
      <c r="F60" s="154"/>
      <c r="G60" s="3"/>
      <c r="H60" s="3"/>
      <c r="I60" s="3"/>
      <c r="J60" s="3"/>
    </row>
    <row r="61" spans="1:10" ht="23.1" customHeight="1" x14ac:dyDescent="0.25">
      <c r="A61" s="3"/>
      <c r="B61" s="5" t="s">
        <v>88</v>
      </c>
      <c r="C61" s="5"/>
      <c r="D61" s="5"/>
      <c r="E61" s="5"/>
      <c r="F61" s="5"/>
      <c r="G61" s="3"/>
      <c r="H61" s="3"/>
      <c r="I61" s="3"/>
      <c r="J61" s="3"/>
    </row>
    <row r="62" spans="1:10" ht="23.1" customHeight="1" x14ac:dyDescent="0.25"/>
    <row r="63" spans="1:10" ht="23.1" customHeight="1" x14ac:dyDescent="0.25"/>
    <row r="64" spans="1:10" ht="23.1" customHeight="1" x14ac:dyDescent="0.25"/>
    <row r="65" ht="23.1" customHeight="1" x14ac:dyDescent="0.25"/>
    <row r="66" ht="23.1" customHeight="1" x14ac:dyDescent="0.25"/>
    <row r="67" ht="23.1" customHeight="1" x14ac:dyDescent="0.25"/>
    <row r="68" ht="23.1" customHeight="1" x14ac:dyDescent="0.25"/>
    <row r="71" ht="23.1" customHeight="1" x14ac:dyDescent="0.25"/>
    <row r="72" ht="23.1" customHeight="1" x14ac:dyDescent="0.25"/>
    <row r="73" ht="23.1" customHeight="1" x14ac:dyDescent="0.25"/>
    <row r="74" ht="23.1" customHeight="1" x14ac:dyDescent="0.25"/>
    <row r="75" ht="23.1" customHeight="1" x14ac:dyDescent="0.25"/>
    <row r="81" ht="23.1" customHeight="1" x14ac:dyDescent="0.25"/>
    <row r="82" ht="23.1" customHeight="1" x14ac:dyDescent="0.25"/>
    <row r="83" ht="23.1" customHeight="1" x14ac:dyDescent="0.25"/>
    <row r="84" ht="23.1" customHeight="1" x14ac:dyDescent="0.25"/>
    <row r="85" ht="23.1" customHeight="1" x14ac:dyDescent="0.25"/>
    <row r="86" ht="23.1" customHeight="1" x14ac:dyDescent="0.25"/>
    <row r="87" ht="23.1" customHeight="1" x14ac:dyDescent="0.25"/>
    <row r="96" ht="23.1" customHeight="1" x14ac:dyDescent="0.25"/>
    <row r="97" spans="11:11" ht="23.1" customHeight="1" x14ac:dyDescent="0.25"/>
    <row r="98" spans="11:11" ht="23.1" customHeight="1" x14ac:dyDescent="0.25"/>
    <row r="99" spans="11:11" ht="23.1" customHeight="1" x14ac:dyDescent="0.25"/>
    <row r="100" spans="11:11" ht="23.1" customHeight="1" x14ac:dyDescent="0.25"/>
    <row r="101" spans="11:11" ht="23.1" customHeight="1" x14ac:dyDescent="0.25"/>
    <row r="102" spans="11:11" ht="23.1" customHeight="1" x14ac:dyDescent="0.25"/>
    <row r="103" spans="11:11" ht="23.1" customHeight="1" x14ac:dyDescent="0.25"/>
    <row r="104" spans="11:11" ht="23.1" customHeight="1" x14ac:dyDescent="0.25"/>
    <row r="105" spans="11:11" ht="23.1" customHeight="1" x14ac:dyDescent="0.25"/>
    <row r="108" spans="11:11" ht="23.1" customHeight="1" x14ac:dyDescent="0.25"/>
    <row r="109" spans="11:11" ht="23.1" customHeight="1" x14ac:dyDescent="0.25"/>
    <row r="110" spans="11:11" ht="23.1" customHeight="1" x14ac:dyDescent="0.25">
      <c r="K110" s="1"/>
    </row>
    <row r="111" spans="11:11" ht="23.1" customHeight="1" x14ac:dyDescent="0.25"/>
    <row r="112" spans="11:11" ht="23.1" customHeight="1" x14ac:dyDescent="0.25"/>
    <row r="114" ht="23.1" customHeight="1" x14ac:dyDescent="0.25"/>
    <row r="115" ht="23.1" customHeight="1" x14ac:dyDescent="0.25"/>
    <row r="117" ht="27.95" customHeight="1" x14ac:dyDescent="0.25"/>
  </sheetData>
  <mergeCells count="1">
    <mergeCell ref="B58:F60"/>
  </mergeCells>
  <phoneticPr fontId="2" type="noConversion"/>
  <pageMargins left="0.75" right="0.75" top="1" bottom="1" header="0.5" footer="0.5"/>
  <pageSetup paperSize="9" scale="45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3A877-7806-4735-8C53-2BFB3113CBC5}">
  <dimension ref="A1:J64"/>
  <sheetViews>
    <sheetView workbookViewId="0">
      <selection activeCell="E5" sqref="E5"/>
    </sheetView>
  </sheetViews>
  <sheetFormatPr defaultRowHeight="15.75" x14ac:dyDescent="0.25"/>
  <cols>
    <col min="2" max="2" width="52.375" customWidth="1"/>
    <col min="6" max="6" width="12" customWidth="1"/>
    <col min="9" max="9" width="11.125" customWidth="1"/>
    <col min="10" max="10" width="14.125" customWidth="1"/>
  </cols>
  <sheetData>
    <row r="1" spans="1:10" x14ac:dyDescent="0.25">
      <c r="B1" s="6" t="s">
        <v>164</v>
      </c>
      <c r="C1" s="4"/>
      <c r="D1" s="6" t="s">
        <v>160</v>
      </c>
      <c r="E1" s="6"/>
      <c r="F1" s="6"/>
      <c r="G1" s="6"/>
      <c r="H1" s="6"/>
    </row>
    <row r="3" spans="1:10" x14ac:dyDescent="0.25">
      <c r="A3" s="3"/>
      <c r="B3" s="7" t="s">
        <v>90</v>
      </c>
      <c r="C3" s="107"/>
      <c r="D3" s="107"/>
      <c r="E3" s="107"/>
      <c r="F3" s="108"/>
      <c r="G3" s="108"/>
    </row>
    <row r="4" spans="1:10" x14ac:dyDescent="0.25">
      <c r="A4" s="3"/>
      <c r="B4" s="6" t="s">
        <v>158</v>
      </c>
      <c r="C4" s="107"/>
      <c r="D4" s="107"/>
      <c r="E4" s="107"/>
      <c r="F4" s="108"/>
      <c r="G4" s="108"/>
    </row>
    <row r="5" spans="1:10" ht="60" x14ac:dyDescent="0.25">
      <c r="A5" s="109" t="s">
        <v>0</v>
      </c>
      <c r="B5" s="9" t="s">
        <v>1</v>
      </c>
      <c r="C5" s="110" t="s">
        <v>2</v>
      </c>
      <c r="D5" s="110" t="s">
        <v>3</v>
      </c>
      <c r="E5" s="111" t="s">
        <v>4</v>
      </c>
      <c r="F5" s="111" t="s">
        <v>5</v>
      </c>
      <c r="G5" s="111" t="s">
        <v>17</v>
      </c>
      <c r="H5" s="111" t="s">
        <v>6</v>
      </c>
      <c r="I5" s="111" t="s">
        <v>7</v>
      </c>
      <c r="J5" s="111" t="s">
        <v>8</v>
      </c>
    </row>
    <row r="6" spans="1:10" x14ac:dyDescent="0.25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 t="s">
        <v>9</v>
      </c>
      <c r="G6" s="109">
        <v>7</v>
      </c>
      <c r="H6" s="109" t="s">
        <v>10</v>
      </c>
      <c r="I6" s="109" t="s">
        <v>11</v>
      </c>
      <c r="J6" s="109">
        <v>10</v>
      </c>
    </row>
    <row r="7" spans="1:10" x14ac:dyDescent="0.25">
      <c r="A7" s="112" t="s">
        <v>91</v>
      </c>
      <c r="B7" s="113" t="s">
        <v>92</v>
      </c>
      <c r="C7" s="114"/>
      <c r="D7" s="115"/>
      <c r="E7" s="116"/>
      <c r="F7" s="115"/>
      <c r="G7" s="116"/>
      <c r="H7" s="115"/>
      <c r="I7" s="116"/>
      <c r="J7" s="117"/>
    </row>
    <row r="8" spans="1:10" ht="36" x14ac:dyDescent="0.25">
      <c r="A8" s="57">
        <v>1</v>
      </c>
      <c r="B8" s="118" t="s">
        <v>93</v>
      </c>
      <c r="C8" s="57" t="s">
        <v>18</v>
      </c>
      <c r="D8" s="119">
        <v>2</v>
      </c>
      <c r="E8" s="120"/>
      <c r="F8" s="121">
        <f>E8*D8</f>
        <v>0</v>
      </c>
      <c r="G8" s="122">
        <v>0.08</v>
      </c>
      <c r="H8" s="121">
        <f>F8*G8</f>
        <v>0</v>
      </c>
      <c r="I8" s="123">
        <f>F8+H8</f>
        <v>0</v>
      </c>
      <c r="J8" s="60"/>
    </row>
    <row r="9" spans="1:10" ht="84" x14ac:dyDescent="0.25">
      <c r="A9" s="57">
        <v>2</v>
      </c>
      <c r="B9" s="118" t="s">
        <v>94</v>
      </c>
      <c r="C9" s="57" t="s">
        <v>18</v>
      </c>
      <c r="D9" s="119">
        <v>6</v>
      </c>
      <c r="E9" s="120"/>
      <c r="F9" s="121">
        <f t="shared" ref="F9:F59" si="0">E9*D9</f>
        <v>0</v>
      </c>
      <c r="G9" s="122">
        <v>0.08</v>
      </c>
      <c r="H9" s="121">
        <f t="shared" ref="H9:H57" si="1">F9*G9</f>
        <v>0</v>
      </c>
      <c r="I9" s="123">
        <f t="shared" ref="I9:I59" si="2">F9+H9</f>
        <v>0</v>
      </c>
      <c r="J9" s="60"/>
    </row>
    <row r="10" spans="1:10" ht="48" x14ac:dyDescent="0.25">
      <c r="A10" s="57">
        <v>3</v>
      </c>
      <c r="B10" s="124" t="s">
        <v>95</v>
      </c>
      <c r="C10" s="57" t="s">
        <v>18</v>
      </c>
      <c r="D10" s="119">
        <v>62</v>
      </c>
      <c r="E10" s="120"/>
      <c r="F10" s="121">
        <f t="shared" si="0"/>
        <v>0</v>
      </c>
      <c r="G10" s="122">
        <v>0.08</v>
      </c>
      <c r="H10" s="121">
        <f t="shared" si="1"/>
        <v>0</v>
      </c>
      <c r="I10" s="123">
        <f t="shared" si="2"/>
        <v>0</v>
      </c>
      <c r="J10" s="60"/>
    </row>
    <row r="11" spans="1:10" ht="60" x14ac:dyDescent="0.25">
      <c r="A11" s="57">
        <v>4</v>
      </c>
      <c r="B11" s="125" t="s">
        <v>96</v>
      </c>
      <c r="C11" s="57" t="s">
        <v>28</v>
      </c>
      <c r="D11" s="119">
        <v>1</v>
      </c>
      <c r="E11" s="120"/>
      <c r="F11" s="121">
        <f t="shared" si="0"/>
        <v>0</v>
      </c>
      <c r="G11" s="122">
        <v>0.08</v>
      </c>
      <c r="H11" s="121">
        <f t="shared" si="1"/>
        <v>0</v>
      </c>
      <c r="I11" s="123">
        <f t="shared" si="2"/>
        <v>0</v>
      </c>
      <c r="J11" s="60"/>
    </row>
    <row r="12" spans="1:10" ht="36" x14ac:dyDescent="0.25">
      <c r="A12" s="57">
        <v>5</v>
      </c>
      <c r="B12" s="126" t="s">
        <v>97</v>
      </c>
      <c r="C12" s="57" t="s">
        <v>28</v>
      </c>
      <c r="D12" s="119">
        <v>34</v>
      </c>
      <c r="E12" s="120"/>
      <c r="F12" s="121">
        <f t="shared" si="0"/>
        <v>0</v>
      </c>
      <c r="G12" s="122">
        <v>0.08</v>
      </c>
      <c r="H12" s="121">
        <f t="shared" si="1"/>
        <v>0</v>
      </c>
      <c r="I12" s="123">
        <f t="shared" si="2"/>
        <v>0</v>
      </c>
      <c r="J12" s="60"/>
    </row>
    <row r="13" spans="1:10" ht="60" x14ac:dyDescent="0.25">
      <c r="A13" s="57">
        <v>6</v>
      </c>
      <c r="B13" s="127" t="s">
        <v>98</v>
      </c>
      <c r="C13" s="57" t="s">
        <v>28</v>
      </c>
      <c r="D13" s="119">
        <v>5</v>
      </c>
      <c r="E13" s="120"/>
      <c r="F13" s="121">
        <f t="shared" si="0"/>
        <v>0</v>
      </c>
      <c r="G13" s="122">
        <v>0.08</v>
      </c>
      <c r="H13" s="121">
        <f t="shared" si="1"/>
        <v>0</v>
      </c>
      <c r="I13" s="123">
        <f t="shared" si="2"/>
        <v>0</v>
      </c>
      <c r="J13" s="60"/>
    </row>
    <row r="14" spans="1:10" x14ac:dyDescent="0.25">
      <c r="A14" s="57">
        <v>7</v>
      </c>
      <c r="B14" s="127" t="s">
        <v>99</v>
      </c>
      <c r="C14" s="57"/>
      <c r="D14" s="119">
        <v>10</v>
      </c>
      <c r="E14" s="120"/>
      <c r="F14" s="121">
        <f t="shared" si="0"/>
        <v>0</v>
      </c>
      <c r="G14" s="122">
        <v>0.08</v>
      </c>
      <c r="H14" s="121">
        <f t="shared" si="1"/>
        <v>0</v>
      </c>
      <c r="I14" s="123">
        <f t="shared" si="2"/>
        <v>0</v>
      </c>
      <c r="J14" s="60"/>
    </row>
    <row r="15" spans="1:10" x14ac:dyDescent="0.25">
      <c r="A15" s="57">
        <v>9</v>
      </c>
      <c r="B15" s="118" t="s">
        <v>100</v>
      </c>
      <c r="C15" s="57" t="s">
        <v>18</v>
      </c>
      <c r="D15" s="119">
        <v>2</v>
      </c>
      <c r="E15" s="120"/>
      <c r="F15" s="121">
        <f t="shared" si="0"/>
        <v>0</v>
      </c>
      <c r="G15" s="122">
        <v>0.08</v>
      </c>
      <c r="H15" s="121">
        <f t="shared" si="1"/>
        <v>0</v>
      </c>
      <c r="I15" s="123">
        <f t="shared" si="2"/>
        <v>0</v>
      </c>
      <c r="J15" s="60"/>
    </row>
    <row r="16" spans="1:10" ht="36" x14ac:dyDescent="0.25">
      <c r="A16" s="128">
        <v>10</v>
      </c>
      <c r="B16" s="129" t="s">
        <v>101</v>
      </c>
      <c r="C16" s="60" t="s">
        <v>18</v>
      </c>
      <c r="D16" s="119">
        <v>8</v>
      </c>
      <c r="E16" s="120"/>
      <c r="F16" s="121">
        <f t="shared" si="0"/>
        <v>0</v>
      </c>
      <c r="G16" s="122">
        <v>0.08</v>
      </c>
      <c r="H16" s="121">
        <f t="shared" si="1"/>
        <v>0</v>
      </c>
      <c r="I16" s="123">
        <f t="shared" si="2"/>
        <v>0</v>
      </c>
      <c r="J16" s="60"/>
    </row>
    <row r="17" spans="1:10" ht="24" x14ac:dyDescent="0.25">
      <c r="A17" s="128">
        <v>11</v>
      </c>
      <c r="B17" s="110" t="s">
        <v>102</v>
      </c>
      <c r="C17" s="60" t="s">
        <v>18</v>
      </c>
      <c r="D17" s="119">
        <v>11</v>
      </c>
      <c r="E17" s="120"/>
      <c r="F17" s="121">
        <f t="shared" si="0"/>
        <v>0</v>
      </c>
      <c r="G17" s="122">
        <v>0.08</v>
      </c>
      <c r="H17" s="121">
        <f t="shared" si="1"/>
        <v>0</v>
      </c>
      <c r="I17" s="123">
        <f t="shared" si="2"/>
        <v>0</v>
      </c>
      <c r="J17" s="60"/>
    </row>
    <row r="18" spans="1:10" x14ac:dyDescent="0.25">
      <c r="A18" s="57">
        <v>12</v>
      </c>
      <c r="B18" s="56" t="s">
        <v>103</v>
      </c>
      <c r="C18" s="57" t="s">
        <v>18</v>
      </c>
      <c r="D18" s="119">
        <v>20</v>
      </c>
      <c r="E18" s="120"/>
      <c r="F18" s="121">
        <f t="shared" si="0"/>
        <v>0</v>
      </c>
      <c r="G18" s="122">
        <v>0.08</v>
      </c>
      <c r="H18" s="121">
        <f t="shared" si="1"/>
        <v>0</v>
      </c>
      <c r="I18" s="123">
        <f t="shared" si="2"/>
        <v>0</v>
      </c>
      <c r="J18" s="60"/>
    </row>
    <row r="19" spans="1:10" x14ac:dyDescent="0.25">
      <c r="A19" s="57">
        <v>13</v>
      </c>
      <c r="B19" s="56" t="s">
        <v>104</v>
      </c>
      <c r="C19" s="57" t="s">
        <v>18</v>
      </c>
      <c r="D19" s="119">
        <v>21</v>
      </c>
      <c r="E19" s="120"/>
      <c r="F19" s="121">
        <f t="shared" si="0"/>
        <v>0</v>
      </c>
      <c r="G19" s="122">
        <v>0.08</v>
      </c>
      <c r="H19" s="121">
        <f t="shared" si="1"/>
        <v>0</v>
      </c>
      <c r="I19" s="123">
        <f t="shared" si="2"/>
        <v>0</v>
      </c>
      <c r="J19" s="60"/>
    </row>
    <row r="20" spans="1:10" x14ac:dyDescent="0.25">
      <c r="A20" s="57">
        <v>14</v>
      </c>
      <c r="B20" s="56" t="s">
        <v>12</v>
      </c>
      <c r="C20" s="57" t="s">
        <v>18</v>
      </c>
      <c r="D20" s="119">
        <v>1</v>
      </c>
      <c r="E20" s="120"/>
      <c r="F20" s="121">
        <f t="shared" si="0"/>
        <v>0</v>
      </c>
      <c r="G20" s="122">
        <v>0.08</v>
      </c>
      <c r="H20" s="121">
        <f t="shared" si="1"/>
        <v>0</v>
      </c>
      <c r="I20" s="123">
        <f t="shared" si="2"/>
        <v>0</v>
      </c>
      <c r="J20" s="60"/>
    </row>
    <row r="21" spans="1:10" x14ac:dyDescent="0.25">
      <c r="A21" s="57">
        <v>15</v>
      </c>
      <c r="B21" s="56" t="s">
        <v>13</v>
      </c>
      <c r="C21" s="57" t="s">
        <v>18</v>
      </c>
      <c r="D21" s="119">
        <v>1</v>
      </c>
      <c r="E21" s="120"/>
      <c r="F21" s="121">
        <f t="shared" si="0"/>
        <v>0</v>
      </c>
      <c r="G21" s="122">
        <v>0.08</v>
      </c>
      <c r="H21" s="121">
        <f t="shared" si="1"/>
        <v>0</v>
      </c>
      <c r="I21" s="123">
        <f t="shared" si="2"/>
        <v>0</v>
      </c>
      <c r="J21" s="60"/>
    </row>
    <row r="22" spans="1:10" x14ac:dyDescent="0.25">
      <c r="A22" s="57">
        <v>16</v>
      </c>
      <c r="B22" s="56" t="s">
        <v>14</v>
      </c>
      <c r="C22" s="57" t="s">
        <v>18</v>
      </c>
      <c r="D22" s="119">
        <v>1</v>
      </c>
      <c r="E22" s="120"/>
      <c r="F22" s="121">
        <f t="shared" si="0"/>
        <v>0</v>
      </c>
      <c r="G22" s="122">
        <v>0.08</v>
      </c>
      <c r="H22" s="121">
        <f t="shared" si="1"/>
        <v>0</v>
      </c>
      <c r="I22" s="123">
        <f t="shared" si="2"/>
        <v>0</v>
      </c>
      <c r="J22" s="60"/>
    </row>
    <row r="23" spans="1:10" x14ac:dyDescent="0.25">
      <c r="A23" s="57">
        <v>17</v>
      </c>
      <c r="B23" s="56" t="s">
        <v>15</v>
      </c>
      <c r="C23" s="57" t="s">
        <v>18</v>
      </c>
      <c r="D23" s="119">
        <v>1</v>
      </c>
      <c r="E23" s="120"/>
      <c r="F23" s="121">
        <f t="shared" si="0"/>
        <v>0</v>
      </c>
      <c r="G23" s="122">
        <v>0.08</v>
      </c>
      <c r="H23" s="121">
        <f t="shared" si="1"/>
        <v>0</v>
      </c>
      <c r="I23" s="123">
        <f t="shared" si="2"/>
        <v>0</v>
      </c>
      <c r="J23" s="60"/>
    </row>
    <row r="24" spans="1:10" x14ac:dyDescent="0.25">
      <c r="A24" s="57">
        <v>18</v>
      </c>
      <c r="B24" s="56" t="s">
        <v>16</v>
      </c>
      <c r="C24" s="57" t="s">
        <v>18</v>
      </c>
      <c r="D24" s="119">
        <v>1</v>
      </c>
      <c r="E24" s="120"/>
      <c r="F24" s="121">
        <f t="shared" si="0"/>
        <v>0</v>
      </c>
      <c r="G24" s="122">
        <v>0.08</v>
      </c>
      <c r="H24" s="121">
        <f t="shared" si="1"/>
        <v>0</v>
      </c>
      <c r="I24" s="123">
        <f t="shared" si="2"/>
        <v>0</v>
      </c>
      <c r="J24" s="60"/>
    </row>
    <row r="25" spans="1:10" ht="24" x14ac:dyDescent="0.25">
      <c r="A25" s="57">
        <v>19</v>
      </c>
      <c r="B25" s="118" t="s">
        <v>105</v>
      </c>
      <c r="C25" s="57" t="s">
        <v>18</v>
      </c>
      <c r="D25" s="119">
        <v>1</v>
      </c>
      <c r="E25" s="120"/>
      <c r="F25" s="121">
        <f t="shared" si="0"/>
        <v>0</v>
      </c>
      <c r="G25" s="122">
        <v>0.08</v>
      </c>
      <c r="H25" s="121">
        <f t="shared" si="1"/>
        <v>0</v>
      </c>
      <c r="I25" s="123">
        <f t="shared" si="2"/>
        <v>0</v>
      </c>
      <c r="J25" s="60"/>
    </row>
    <row r="26" spans="1:10" x14ac:dyDescent="0.25">
      <c r="A26" s="130">
        <v>20</v>
      </c>
      <c r="B26" s="110" t="s">
        <v>106</v>
      </c>
      <c r="C26" s="130" t="s">
        <v>18</v>
      </c>
      <c r="D26" s="130">
        <v>1</v>
      </c>
      <c r="E26" s="120"/>
      <c r="F26" s="121">
        <f t="shared" si="0"/>
        <v>0</v>
      </c>
      <c r="G26" s="59">
        <v>0.08</v>
      </c>
      <c r="H26" s="121">
        <f t="shared" si="1"/>
        <v>0</v>
      </c>
      <c r="I26" s="123">
        <f t="shared" si="2"/>
        <v>0</v>
      </c>
      <c r="J26" s="130"/>
    </row>
    <row r="27" spans="1:10" x14ac:dyDescent="0.25">
      <c r="A27" s="130">
        <v>21</v>
      </c>
      <c r="B27" s="110" t="s">
        <v>107</v>
      </c>
      <c r="C27" s="130" t="s">
        <v>18</v>
      </c>
      <c r="D27" s="130">
        <v>4</v>
      </c>
      <c r="E27" s="120"/>
      <c r="F27" s="121">
        <f t="shared" si="0"/>
        <v>0</v>
      </c>
      <c r="G27" s="59">
        <v>0.08</v>
      </c>
      <c r="H27" s="121">
        <f t="shared" si="1"/>
        <v>0</v>
      </c>
      <c r="I27" s="123">
        <f t="shared" si="2"/>
        <v>0</v>
      </c>
      <c r="J27" s="130"/>
    </row>
    <row r="28" spans="1:10" ht="24" x14ac:dyDescent="0.25">
      <c r="A28" s="130">
        <v>22</v>
      </c>
      <c r="B28" s="63" t="s">
        <v>54</v>
      </c>
      <c r="C28" s="130" t="s">
        <v>18</v>
      </c>
      <c r="D28" s="130">
        <v>1</v>
      </c>
      <c r="E28" s="120"/>
      <c r="F28" s="121">
        <f t="shared" si="0"/>
        <v>0</v>
      </c>
      <c r="G28" s="59">
        <v>0.08</v>
      </c>
      <c r="H28" s="121">
        <f t="shared" si="1"/>
        <v>0</v>
      </c>
      <c r="I28" s="123">
        <f t="shared" si="2"/>
        <v>0</v>
      </c>
      <c r="J28" s="130"/>
    </row>
    <row r="29" spans="1:10" ht="24" x14ac:dyDescent="0.25">
      <c r="A29" s="130">
        <v>23</v>
      </c>
      <c r="B29" s="110" t="s">
        <v>108</v>
      </c>
      <c r="C29" s="130" t="s">
        <v>18</v>
      </c>
      <c r="D29" s="130">
        <v>2</v>
      </c>
      <c r="E29" s="120"/>
      <c r="F29" s="121">
        <f t="shared" si="0"/>
        <v>0</v>
      </c>
      <c r="G29" s="59">
        <v>0.08</v>
      </c>
      <c r="H29" s="121">
        <f t="shared" si="1"/>
        <v>0</v>
      </c>
      <c r="I29" s="123">
        <f t="shared" si="2"/>
        <v>0</v>
      </c>
      <c r="J29" s="130"/>
    </row>
    <row r="30" spans="1:10" x14ac:dyDescent="0.25">
      <c r="A30" s="57">
        <v>24</v>
      </c>
      <c r="B30" s="131" t="s">
        <v>109</v>
      </c>
      <c r="C30" s="57" t="s">
        <v>18</v>
      </c>
      <c r="D30" s="57">
        <v>10</v>
      </c>
      <c r="E30" s="120"/>
      <c r="F30" s="121">
        <f t="shared" si="0"/>
        <v>0</v>
      </c>
      <c r="G30" s="122">
        <v>0.08</v>
      </c>
      <c r="H30" s="121">
        <f t="shared" si="1"/>
        <v>0</v>
      </c>
      <c r="I30" s="123">
        <f t="shared" si="2"/>
        <v>0</v>
      </c>
      <c r="J30" s="57"/>
    </row>
    <row r="31" spans="1:10" x14ac:dyDescent="0.25">
      <c r="A31" s="130">
        <v>25</v>
      </c>
      <c r="B31" s="124" t="s">
        <v>110</v>
      </c>
      <c r="C31" s="130" t="s">
        <v>18</v>
      </c>
      <c r="D31" s="130">
        <v>1</v>
      </c>
      <c r="E31" s="120"/>
      <c r="F31" s="121">
        <f t="shared" si="0"/>
        <v>0</v>
      </c>
      <c r="G31" s="59">
        <v>0.08</v>
      </c>
      <c r="H31" s="121">
        <f t="shared" si="1"/>
        <v>0</v>
      </c>
      <c r="I31" s="123">
        <f t="shared" si="2"/>
        <v>0</v>
      </c>
      <c r="J31" s="130"/>
    </row>
    <row r="32" spans="1:10" x14ac:dyDescent="0.25">
      <c r="A32" s="130">
        <v>26</v>
      </c>
      <c r="B32" s="124" t="s">
        <v>111</v>
      </c>
      <c r="C32" s="130" t="s">
        <v>18</v>
      </c>
      <c r="D32" s="130">
        <v>25</v>
      </c>
      <c r="E32" s="120"/>
      <c r="F32" s="121">
        <f t="shared" si="0"/>
        <v>0</v>
      </c>
      <c r="G32" s="59">
        <v>0.08</v>
      </c>
      <c r="H32" s="121">
        <f t="shared" si="1"/>
        <v>0</v>
      </c>
      <c r="I32" s="123">
        <f t="shared" si="2"/>
        <v>0</v>
      </c>
      <c r="J32" s="130"/>
    </row>
    <row r="33" spans="1:10" x14ac:dyDescent="0.25">
      <c r="A33" s="130">
        <v>27</v>
      </c>
      <c r="B33" s="124" t="s">
        <v>112</v>
      </c>
      <c r="C33" s="130" t="s">
        <v>18</v>
      </c>
      <c r="D33" s="130">
        <v>19</v>
      </c>
      <c r="E33" s="120"/>
      <c r="F33" s="121">
        <f t="shared" si="0"/>
        <v>0</v>
      </c>
      <c r="G33" s="59">
        <v>0.08</v>
      </c>
      <c r="H33" s="121">
        <f t="shared" si="1"/>
        <v>0</v>
      </c>
      <c r="I33" s="123">
        <f t="shared" si="2"/>
        <v>0</v>
      </c>
      <c r="J33" s="130"/>
    </row>
    <row r="34" spans="1:10" x14ac:dyDescent="0.25">
      <c r="A34" s="130">
        <v>28</v>
      </c>
      <c r="B34" s="124" t="s">
        <v>113</v>
      </c>
      <c r="C34" s="130" t="s">
        <v>18</v>
      </c>
      <c r="D34" s="130">
        <v>18</v>
      </c>
      <c r="E34" s="120"/>
      <c r="F34" s="121">
        <f t="shared" si="0"/>
        <v>0</v>
      </c>
      <c r="G34" s="59">
        <v>0.08</v>
      </c>
      <c r="H34" s="121">
        <f t="shared" si="1"/>
        <v>0</v>
      </c>
      <c r="I34" s="123">
        <f t="shared" si="2"/>
        <v>0</v>
      </c>
      <c r="J34" s="130"/>
    </row>
    <row r="35" spans="1:10" ht="36" x14ac:dyDescent="0.25">
      <c r="A35" s="130">
        <v>27</v>
      </c>
      <c r="B35" s="152" t="s">
        <v>114</v>
      </c>
      <c r="C35" s="132" t="s">
        <v>28</v>
      </c>
      <c r="D35" s="132"/>
      <c r="E35" s="135"/>
      <c r="F35" s="133"/>
      <c r="G35" s="134"/>
      <c r="H35" s="133"/>
      <c r="I35" s="135"/>
      <c r="J35" s="132"/>
    </row>
    <row r="36" spans="1:10" x14ac:dyDescent="0.25">
      <c r="A36" s="130" t="s">
        <v>115</v>
      </c>
      <c r="B36" s="136" t="s">
        <v>116</v>
      </c>
      <c r="C36" s="130" t="s">
        <v>18</v>
      </c>
      <c r="D36" s="130">
        <v>1</v>
      </c>
      <c r="E36" s="120"/>
      <c r="F36" s="121">
        <f t="shared" si="0"/>
        <v>0</v>
      </c>
      <c r="G36" s="59">
        <v>0.08</v>
      </c>
      <c r="H36" s="121">
        <f t="shared" si="1"/>
        <v>0</v>
      </c>
      <c r="I36" s="123">
        <f t="shared" si="2"/>
        <v>0</v>
      </c>
      <c r="J36" s="137"/>
    </row>
    <row r="37" spans="1:10" x14ac:dyDescent="0.25">
      <c r="A37" s="130" t="s">
        <v>117</v>
      </c>
      <c r="B37" s="136" t="s">
        <v>118</v>
      </c>
      <c r="C37" s="130" t="s">
        <v>18</v>
      </c>
      <c r="D37" s="130">
        <v>1</v>
      </c>
      <c r="E37" s="120"/>
      <c r="F37" s="121">
        <f t="shared" si="0"/>
        <v>0</v>
      </c>
      <c r="G37" s="59">
        <v>0.08</v>
      </c>
      <c r="H37" s="121">
        <f t="shared" si="1"/>
        <v>0</v>
      </c>
      <c r="I37" s="123">
        <f t="shared" si="2"/>
        <v>0</v>
      </c>
      <c r="J37" s="137"/>
    </row>
    <row r="38" spans="1:10" x14ac:dyDescent="0.25">
      <c r="A38" s="130" t="s">
        <v>119</v>
      </c>
      <c r="B38" s="136" t="s">
        <v>120</v>
      </c>
      <c r="C38" s="130" t="s">
        <v>18</v>
      </c>
      <c r="D38" s="130">
        <v>1</v>
      </c>
      <c r="E38" s="120"/>
      <c r="F38" s="121">
        <f t="shared" si="0"/>
        <v>0</v>
      </c>
      <c r="G38" s="59">
        <v>0.08</v>
      </c>
      <c r="H38" s="121">
        <f t="shared" si="1"/>
        <v>0</v>
      </c>
      <c r="I38" s="123">
        <f t="shared" si="2"/>
        <v>0</v>
      </c>
      <c r="J38" s="137"/>
    </row>
    <row r="39" spans="1:10" x14ac:dyDescent="0.25">
      <c r="A39" s="83" t="s">
        <v>121</v>
      </c>
      <c r="B39" s="136" t="s">
        <v>122</v>
      </c>
      <c r="C39" s="130" t="s">
        <v>18</v>
      </c>
      <c r="D39" s="130">
        <v>1</v>
      </c>
      <c r="E39" s="120"/>
      <c r="F39" s="121">
        <f t="shared" si="0"/>
        <v>0</v>
      </c>
      <c r="G39" s="59">
        <v>0.08</v>
      </c>
      <c r="H39" s="121">
        <f t="shared" si="1"/>
        <v>0</v>
      </c>
      <c r="I39" s="123">
        <f t="shared" si="2"/>
        <v>0</v>
      </c>
      <c r="J39" s="137"/>
    </row>
    <row r="40" spans="1:10" x14ac:dyDescent="0.25">
      <c r="A40" s="83" t="s">
        <v>123</v>
      </c>
      <c r="B40" s="136" t="s">
        <v>124</v>
      </c>
      <c r="C40" s="130" t="s">
        <v>18</v>
      </c>
      <c r="D40" s="130">
        <v>1</v>
      </c>
      <c r="E40" s="120"/>
      <c r="F40" s="121">
        <f t="shared" si="0"/>
        <v>0</v>
      </c>
      <c r="G40" s="59">
        <v>0.08</v>
      </c>
      <c r="H40" s="121">
        <f t="shared" si="1"/>
        <v>0</v>
      </c>
      <c r="I40" s="123">
        <f t="shared" si="2"/>
        <v>0</v>
      </c>
      <c r="J40" s="137"/>
    </row>
    <row r="41" spans="1:10" x14ac:dyDescent="0.25">
      <c r="A41" s="83" t="s">
        <v>125</v>
      </c>
      <c r="B41" s="136" t="s">
        <v>126</v>
      </c>
      <c r="C41" s="130" t="s">
        <v>18</v>
      </c>
      <c r="D41" s="130">
        <v>1</v>
      </c>
      <c r="E41" s="120"/>
      <c r="F41" s="121">
        <f t="shared" si="0"/>
        <v>0</v>
      </c>
      <c r="G41" s="59">
        <v>0.08</v>
      </c>
      <c r="H41" s="121">
        <f t="shared" si="1"/>
        <v>0</v>
      </c>
      <c r="I41" s="123">
        <f t="shared" si="2"/>
        <v>0</v>
      </c>
      <c r="J41" s="137"/>
    </row>
    <row r="42" spans="1:10" x14ac:dyDescent="0.25">
      <c r="A42" s="83" t="s">
        <v>127</v>
      </c>
      <c r="B42" s="136" t="s">
        <v>128</v>
      </c>
      <c r="C42" s="57" t="s">
        <v>18</v>
      </c>
      <c r="D42" s="57">
        <v>1</v>
      </c>
      <c r="E42" s="120"/>
      <c r="F42" s="121">
        <f t="shared" si="0"/>
        <v>0</v>
      </c>
      <c r="G42" s="122">
        <v>0.08</v>
      </c>
      <c r="H42" s="121">
        <f t="shared" si="1"/>
        <v>0</v>
      </c>
      <c r="I42" s="123">
        <f t="shared" si="2"/>
        <v>0</v>
      </c>
      <c r="J42" s="54"/>
    </row>
    <row r="43" spans="1:10" ht="48" x14ac:dyDescent="0.25">
      <c r="A43" s="83">
        <v>28</v>
      </c>
      <c r="B43" s="99" t="s">
        <v>129</v>
      </c>
      <c r="C43" s="130" t="s">
        <v>28</v>
      </c>
      <c r="D43" s="130">
        <v>1</v>
      </c>
      <c r="E43" s="120"/>
      <c r="F43" s="121">
        <f t="shared" si="0"/>
        <v>0</v>
      </c>
      <c r="G43" s="59">
        <v>0.08</v>
      </c>
      <c r="H43" s="121">
        <f t="shared" si="1"/>
        <v>0</v>
      </c>
      <c r="I43" s="123">
        <f t="shared" si="2"/>
        <v>0</v>
      </c>
      <c r="J43" s="137"/>
    </row>
    <row r="44" spans="1:10" x14ac:dyDescent="0.25">
      <c r="A44" s="83">
        <v>29</v>
      </c>
      <c r="B44" s="99" t="s">
        <v>130</v>
      </c>
      <c r="C44" s="130"/>
      <c r="D44" s="130">
        <v>1</v>
      </c>
      <c r="E44" s="120"/>
      <c r="F44" s="121">
        <f t="shared" si="0"/>
        <v>0</v>
      </c>
      <c r="G44" s="59">
        <v>0.08</v>
      </c>
      <c r="H44" s="121">
        <f t="shared" si="1"/>
        <v>0</v>
      </c>
      <c r="I44" s="123">
        <f t="shared" si="2"/>
        <v>0</v>
      </c>
      <c r="J44" s="137"/>
    </row>
    <row r="45" spans="1:10" x14ac:dyDescent="0.25">
      <c r="A45" s="83">
        <v>30</v>
      </c>
      <c r="B45" s="99" t="s">
        <v>131</v>
      </c>
      <c r="C45" s="130" t="s">
        <v>18</v>
      </c>
      <c r="D45" s="130">
        <v>1</v>
      </c>
      <c r="E45" s="120"/>
      <c r="F45" s="121">
        <f t="shared" si="0"/>
        <v>0</v>
      </c>
      <c r="G45" s="59">
        <v>0.08</v>
      </c>
      <c r="H45" s="121">
        <f t="shared" si="1"/>
        <v>0</v>
      </c>
      <c r="I45" s="123">
        <f t="shared" si="2"/>
        <v>0</v>
      </c>
      <c r="J45" s="137"/>
    </row>
    <row r="46" spans="1:10" x14ac:dyDescent="0.25">
      <c r="A46" s="83">
        <v>31</v>
      </c>
      <c r="B46" s="99" t="s">
        <v>132</v>
      </c>
      <c r="C46" s="130" t="s">
        <v>18</v>
      </c>
      <c r="D46" s="130">
        <v>36</v>
      </c>
      <c r="E46" s="120"/>
      <c r="F46" s="121">
        <f t="shared" si="0"/>
        <v>0</v>
      </c>
      <c r="G46" s="59">
        <v>0.08</v>
      </c>
      <c r="H46" s="121">
        <f t="shared" si="1"/>
        <v>0</v>
      </c>
      <c r="I46" s="123">
        <f t="shared" si="2"/>
        <v>0</v>
      </c>
      <c r="J46" s="137"/>
    </row>
    <row r="47" spans="1:10" ht="36" x14ac:dyDescent="0.25">
      <c r="A47" s="20">
        <v>32</v>
      </c>
      <c r="B47" s="138" t="s">
        <v>163</v>
      </c>
      <c r="C47" s="139" t="s">
        <v>28</v>
      </c>
      <c r="D47" s="93"/>
      <c r="E47" s="135"/>
      <c r="F47" s="140"/>
      <c r="G47" s="141"/>
      <c r="H47" s="133"/>
      <c r="I47" s="135"/>
      <c r="J47" s="93"/>
    </row>
    <row r="48" spans="1:10" x14ac:dyDescent="0.25">
      <c r="A48" s="20" t="s">
        <v>133</v>
      </c>
      <c r="B48" s="142" t="s">
        <v>134</v>
      </c>
      <c r="C48" s="143" t="s">
        <v>18</v>
      </c>
      <c r="D48" s="143">
        <v>1</v>
      </c>
      <c r="E48" s="120"/>
      <c r="F48" s="121">
        <f t="shared" si="0"/>
        <v>0</v>
      </c>
      <c r="G48" s="144">
        <v>0.08</v>
      </c>
      <c r="H48" s="121">
        <f t="shared" si="1"/>
        <v>0</v>
      </c>
      <c r="I48" s="123">
        <f t="shared" si="2"/>
        <v>0</v>
      </c>
      <c r="J48" s="143"/>
    </row>
    <row r="49" spans="1:10" x14ac:dyDescent="0.25">
      <c r="A49" s="20" t="s">
        <v>135</v>
      </c>
      <c r="B49" s="142" t="s">
        <v>136</v>
      </c>
      <c r="C49" s="143" t="s">
        <v>18</v>
      </c>
      <c r="D49" s="143">
        <v>1</v>
      </c>
      <c r="E49" s="120"/>
      <c r="F49" s="121">
        <f t="shared" si="0"/>
        <v>0</v>
      </c>
      <c r="G49" s="144">
        <v>0.08</v>
      </c>
      <c r="H49" s="121">
        <f t="shared" si="1"/>
        <v>0</v>
      </c>
      <c r="I49" s="123">
        <f t="shared" si="2"/>
        <v>0</v>
      </c>
      <c r="J49" s="143"/>
    </row>
    <row r="50" spans="1:10" x14ac:dyDescent="0.25">
      <c r="A50" s="20" t="s">
        <v>137</v>
      </c>
      <c r="B50" s="142" t="s">
        <v>138</v>
      </c>
      <c r="C50" s="143" t="s">
        <v>18</v>
      </c>
      <c r="D50" s="143">
        <v>1</v>
      </c>
      <c r="E50" s="120"/>
      <c r="F50" s="121">
        <f t="shared" si="0"/>
        <v>0</v>
      </c>
      <c r="G50" s="144">
        <v>0.08</v>
      </c>
      <c r="H50" s="121">
        <f t="shared" si="1"/>
        <v>0</v>
      </c>
      <c r="I50" s="123">
        <f t="shared" si="2"/>
        <v>0</v>
      </c>
      <c r="J50" s="143"/>
    </row>
    <row r="51" spans="1:10" x14ac:dyDescent="0.25">
      <c r="A51" s="20" t="s">
        <v>139</v>
      </c>
      <c r="B51" s="142" t="s">
        <v>140</v>
      </c>
      <c r="C51" s="143" t="s">
        <v>18</v>
      </c>
      <c r="D51" s="143">
        <v>1</v>
      </c>
      <c r="E51" s="120"/>
      <c r="F51" s="121">
        <f t="shared" si="0"/>
        <v>0</v>
      </c>
      <c r="G51" s="144">
        <v>0.08</v>
      </c>
      <c r="H51" s="121">
        <f t="shared" si="1"/>
        <v>0</v>
      </c>
      <c r="I51" s="123">
        <f t="shared" si="2"/>
        <v>0</v>
      </c>
      <c r="J51" s="143"/>
    </row>
    <row r="52" spans="1:10" x14ac:dyDescent="0.25">
      <c r="A52" s="20" t="s">
        <v>141</v>
      </c>
      <c r="B52" s="142" t="s">
        <v>142</v>
      </c>
      <c r="C52" s="143" t="s">
        <v>18</v>
      </c>
      <c r="D52" s="143">
        <v>1</v>
      </c>
      <c r="E52" s="120"/>
      <c r="F52" s="121">
        <f t="shared" si="0"/>
        <v>0</v>
      </c>
      <c r="G52" s="144">
        <v>0.08</v>
      </c>
      <c r="H52" s="121">
        <f t="shared" si="1"/>
        <v>0</v>
      </c>
      <c r="I52" s="123">
        <f t="shared" si="2"/>
        <v>0</v>
      </c>
      <c r="J52" s="143"/>
    </row>
    <row r="53" spans="1:10" x14ac:dyDescent="0.25">
      <c r="A53" s="20" t="s">
        <v>143</v>
      </c>
      <c r="B53" s="142" t="s">
        <v>144</v>
      </c>
      <c r="C53" s="143" t="s">
        <v>18</v>
      </c>
      <c r="D53" s="143">
        <v>1</v>
      </c>
      <c r="E53" s="120"/>
      <c r="F53" s="121">
        <f t="shared" si="0"/>
        <v>0</v>
      </c>
      <c r="G53" s="144">
        <v>0.08</v>
      </c>
      <c r="H53" s="121">
        <f t="shared" si="1"/>
        <v>0</v>
      </c>
      <c r="I53" s="123">
        <f t="shared" si="2"/>
        <v>0</v>
      </c>
      <c r="J53" s="143"/>
    </row>
    <row r="54" spans="1:10" x14ac:dyDescent="0.25">
      <c r="A54" s="20" t="s">
        <v>145</v>
      </c>
      <c r="B54" s="142" t="s">
        <v>146</v>
      </c>
      <c r="C54" s="143" t="s">
        <v>18</v>
      </c>
      <c r="D54" s="143">
        <v>1</v>
      </c>
      <c r="E54" s="120"/>
      <c r="F54" s="121">
        <f t="shared" si="0"/>
        <v>0</v>
      </c>
      <c r="G54" s="144">
        <v>0.08</v>
      </c>
      <c r="H54" s="121">
        <f t="shared" si="1"/>
        <v>0</v>
      </c>
      <c r="I54" s="123">
        <f t="shared" si="2"/>
        <v>0</v>
      </c>
      <c r="J54" s="143"/>
    </row>
    <row r="55" spans="1:10" x14ac:dyDescent="0.25">
      <c r="A55" s="20" t="s">
        <v>147</v>
      </c>
      <c r="B55" s="142" t="s">
        <v>148</v>
      </c>
      <c r="C55" s="143" t="s">
        <v>18</v>
      </c>
      <c r="D55" s="143">
        <v>1</v>
      </c>
      <c r="E55" s="120"/>
      <c r="F55" s="121">
        <f t="shared" si="0"/>
        <v>0</v>
      </c>
      <c r="G55" s="144">
        <v>0.08</v>
      </c>
      <c r="H55" s="121">
        <f t="shared" si="1"/>
        <v>0</v>
      </c>
      <c r="I55" s="123">
        <f t="shared" si="2"/>
        <v>0</v>
      </c>
      <c r="J55" s="143"/>
    </row>
    <row r="56" spans="1:10" x14ac:dyDescent="0.25">
      <c r="A56" s="20" t="s">
        <v>149</v>
      </c>
      <c r="B56" s="142" t="s">
        <v>150</v>
      </c>
      <c r="C56" s="143" t="s">
        <v>18</v>
      </c>
      <c r="D56" s="143">
        <v>1</v>
      </c>
      <c r="E56" s="120"/>
      <c r="F56" s="121">
        <f t="shared" si="0"/>
        <v>0</v>
      </c>
      <c r="G56" s="144">
        <v>0.08</v>
      </c>
      <c r="H56" s="121">
        <f t="shared" si="1"/>
        <v>0</v>
      </c>
      <c r="I56" s="123">
        <f t="shared" si="2"/>
        <v>0</v>
      </c>
      <c r="J56" s="143"/>
    </row>
    <row r="57" spans="1:10" x14ac:dyDescent="0.25">
      <c r="A57" s="20">
        <v>33</v>
      </c>
      <c r="B57" s="145" t="s">
        <v>151</v>
      </c>
      <c r="C57" s="34" t="s">
        <v>18</v>
      </c>
      <c r="D57" s="146">
        <v>1</v>
      </c>
      <c r="E57" s="120"/>
      <c r="F57" s="121">
        <f t="shared" si="0"/>
        <v>0</v>
      </c>
      <c r="G57" s="26">
        <v>0.08</v>
      </c>
      <c r="H57" s="121">
        <f t="shared" si="1"/>
        <v>0</v>
      </c>
      <c r="I57" s="123">
        <f t="shared" si="2"/>
        <v>0</v>
      </c>
      <c r="J57" s="34"/>
    </row>
    <row r="58" spans="1:10" x14ac:dyDescent="0.25">
      <c r="A58" s="20">
        <v>34</v>
      </c>
      <c r="B58" s="145" t="s">
        <v>152</v>
      </c>
      <c r="C58" s="34" t="s">
        <v>18</v>
      </c>
      <c r="D58" s="146">
        <v>1</v>
      </c>
      <c r="E58" s="120"/>
      <c r="F58" s="147">
        <f t="shared" si="0"/>
        <v>0</v>
      </c>
      <c r="G58" s="26">
        <v>0.08</v>
      </c>
      <c r="H58" s="147">
        <f>F58*G58</f>
        <v>0</v>
      </c>
      <c r="I58" s="148">
        <f t="shared" si="2"/>
        <v>0</v>
      </c>
      <c r="J58" s="34"/>
    </row>
    <row r="59" spans="1:10" x14ac:dyDescent="0.25">
      <c r="A59" s="20">
        <v>35</v>
      </c>
      <c r="B59" s="145" t="s">
        <v>153</v>
      </c>
      <c r="C59" s="34" t="s">
        <v>18</v>
      </c>
      <c r="D59" s="146">
        <v>1</v>
      </c>
      <c r="E59" s="120"/>
      <c r="F59" s="147">
        <f t="shared" si="0"/>
        <v>0</v>
      </c>
      <c r="G59" s="26">
        <v>0.08</v>
      </c>
      <c r="H59" s="147">
        <f t="shared" ref="H59" si="3">F59*G59</f>
        <v>0</v>
      </c>
      <c r="I59" s="148">
        <f t="shared" si="2"/>
        <v>0</v>
      </c>
      <c r="J59" s="34"/>
    </row>
    <row r="60" spans="1:10" x14ac:dyDescent="0.25">
      <c r="A60" s="149"/>
      <c r="B60" s="150" t="s">
        <v>47</v>
      </c>
      <c r="C60" s="149"/>
      <c r="D60" s="149"/>
      <c r="E60" s="149" t="s">
        <v>48</v>
      </c>
      <c r="F60" s="151">
        <f>SUM(F8:F59)</f>
        <v>0</v>
      </c>
      <c r="G60" s="149"/>
      <c r="H60" s="149" t="s">
        <v>49</v>
      </c>
      <c r="I60" s="151">
        <f>SUM(I8:I59)</f>
        <v>0</v>
      </c>
      <c r="J60" s="149"/>
    </row>
    <row r="61" spans="1:10" ht="24" customHeight="1" x14ac:dyDescent="0.25">
      <c r="B61" s="153" t="s">
        <v>154</v>
      </c>
      <c r="C61" s="153"/>
      <c r="I61" s="2"/>
    </row>
    <row r="62" spans="1:10" x14ac:dyDescent="0.25">
      <c r="B62" s="155" t="s">
        <v>155</v>
      </c>
      <c r="C62" s="155"/>
    </row>
    <row r="63" spans="1:10" x14ac:dyDescent="0.25">
      <c r="B63" s="155" t="s">
        <v>156</v>
      </c>
      <c r="C63" s="155"/>
    </row>
    <row r="64" spans="1:10" ht="46.5" customHeight="1" x14ac:dyDescent="0.25">
      <c r="B64" s="156" t="s">
        <v>157</v>
      </c>
      <c r="C64" s="156"/>
    </row>
  </sheetData>
  <mergeCells count="4">
    <mergeCell ref="B61:C61"/>
    <mergeCell ref="B62:C62"/>
    <mergeCell ref="B63:C63"/>
    <mergeCell ref="B64:C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>Rocky 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Balboa</dc:creator>
  <cp:lastModifiedBy>Katarzyna Łyszczarczyk</cp:lastModifiedBy>
  <cp:lastPrinted>2020-08-24T08:45:47Z</cp:lastPrinted>
  <dcterms:created xsi:type="dcterms:W3CDTF">2012-03-08T09:52:44Z</dcterms:created>
  <dcterms:modified xsi:type="dcterms:W3CDTF">2020-10-22T07:12:34Z</dcterms:modified>
</cp:coreProperties>
</file>