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<sst xmlns="http://schemas.openxmlformats.org/spreadsheetml/2006/main" count="33" uniqueCount="25">
  <si>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</si>
  <si>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</si>
  <si>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</si>
  <si>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</si>
  <si>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</si>
  <si>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</si>
  <si>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</si>
  <si>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</si>
  <si>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</si>
  <si>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</si>
  <si>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</si>
  <si>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 xml:space="preserve">Budesonidum zawiesina  do inhalacji z nebulizatora 0,5mg/ml. 20 poj. po 2 ml. </t>
  </si>
  <si>
    <t>op</t>
  </si>
  <si>
    <t>Clomethiazole edisylate kaps  300 mg x 100</t>
  </si>
  <si>
    <t>Metoprolol tartrate 5mg/5ml x 5 amp</t>
  </si>
  <si>
    <t>Nazwa handlowa</t>
  </si>
  <si>
    <t>Nazwa producenta</t>
  </si>
  <si>
    <t>Lidocaine hydrochl. 20 mg/ ml a 50 ml flakon x 5</t>
  </si>
  <si>
    <t>Budesonidum aeros.200 mcg x 100 dawek</t>
  </si>
  <si>
    <t xml:space="preserve">Bupivacaine + epinephrine 0,5% 20 ml x 5 fiolek  </t>
  </si>
  <si>
    <t>Lidocaine 25 mg + 25 mg prilocaine krem 30 g</t>
  </si>
  <si>
    <t>Lidocaine 25 mg + 25 mg prilocaine plaster 2 szt</t>
  </si>
  <si>
    <t>Fortrans saszetki x 50 szt. lub preparat o takim samym składzie</t>
  </si>
  <si>
    <t>Pakiet nr  12</t>
  </si>
  <si>
    <t>Załącznik nr 3.12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</si>
</sst>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20" zoomScaleNormal="12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4" max="4" width="10.421875" style="0" customWidth="1"/>
    <col min="5" max="5" width="9.421875" style="0" customWidth="1"/>
    <col min="6" max="6" width="7.140625" style="0" customWidth="1"/>
    <col min="7" max="7" width="11.8515625" style="0" customWidth="1"/>
    <col min="8" max="8" width="12.00390625" style="0" customWidth="1"/>
    <col min="9" max="9" width="8.140625" style="0" customWidth="1"/>
    <col min="10" max="10" width="12.8515625" style="0" customWidth="1"/>
    <col min="11" max="11" width="11.421875" style="0" customWidth="1"/>
  </cols>
  <sheetData>
    <row r="1" spans="8:11" ht="12.75">
      <c r="H1" s="30" t="s">
        <v>24</v>
      </c>
      <c r="I1" s="30"/>
      <c r="J1" s="30"/>
      <c r="K1" s="30"/>
    </row>
    <row r="2" spans="8:11" ht="12.75">
      <c r="H2" s="30"/>
      <c r="I2" s="30"/>
      <c r="J2" s="30"/>
      <c r="K2" s="30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23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15</v>
      </c>
      <c r="D6" s="6" t="s">
        <v>16</v>
      </c>
      <c r="E6" s="6" t="s">
        <v>1</v>
      </c>
      <c r="F6" s="6" t="s">
        <v>2</v>
      </c>
      <c r="G6" s="6" t="s">
        <v>9</v>
      </c>
      <c r="H6" s="20" t="s">
        <v>10</v>
      </c>
      <c r="I6" s="6" t="s">
        <v>6</v>
      </c>
      <c r="J6" s="20" t="s">
        <v>7</v>
      </c>
      <c r="K6" s="20" t="s">
        <v>3</v>
      </c>
    </row>
    <row r="7" spans="1:11" ht="12.75">
      <c r="A7" s="7">
        <v>1</v>
      </c>
      <c r="B7" s="26" t="s">
        <v>18</v>
      </c>
      <c r="C7" s="26"/>
      <c r="D7" s="26"/>
      <c r="E7" s="8" t="s">
        <v>12</v>
      </c>
      <c r="F7" s="8">
        <v>100</v>
      </c>
      <c r="G7" s="9"/>
      <c r="H7" s="21">
        <f aca="true" t="shared" si="0" ref="H7:H15">ROUND(G7*(1+I7),2)</f>
        <v>0</v>
      </c>
      <c r="I7" s="10"/>
      <c r="J7" s="21">
        <f aca="true" t="shared" si="1" ref="J7:J15">(ROUND(G7*F7,2))</f>
        <v>0</v>
      </c>
      <c r="K7" s="21">
        <f aca="true" t="shared" si="2" ref="K7:K15">ROUND(J7*(1+I7),2)</f>
        <v>0</v>
      </c>
    </row>
    <row r="8" spans="1:11" ht="25.5">
      <c r="A8" s="7">
        <f>SUM(A7+1)</f>
        <v>2</v>
      </c>
      <c r="B8" s="25" t="s">
        <v>11</v>
      </c>
      <c r="C8" s="26"/>
      <c r="D8" s="26"/>
      <c r="E8" s="8" t="s">
        <v>12</v>
      </c>
      <c r="F8" s="8">
        <v>200</v>
      </c>
      <c r="G8" s="9"/>
      <c r="H8" s="21">
        <f t="shared" si="0"/>
        <v>0</v>
      </c>
      <c r="I8" s="10"/>
      <c r="J8" s="21">
        <f t="shared" si="1"/>
        <v>0</v>
      </c>
      <c r="K8" s="21">
        <f t="shared" si="2"/>
        <v>0</v>
      </c>
    </row>
    <row r="9" spans="1:11" ht="26.25" customHeight="1">
      <c r="A9" s="7">
        <f aca="true" t="shared" si="3" ref="A9:A15">SUM(A8+1)</f>
        <v>3</v>
      </c>
      <c r="B9" s="25" t="s">
        <v>13</v>
      </c>
      <c r="C9" s="25"/>
      <c r="D9" s="25"/>
      <c r="E9" s="8" t="s">
        <v>12</v>
      </c>
      <c r="F9" s="8">
        <v>20</v>
      </c>
      <c r="G9" s="9"/>
      <c r="H9" s="21">
        <f t="shared" si="0"/>
        <v>0</v>
      </c>
      <c r="I9" s="10"/>
      <c r="J9" s="21">
        <f t="shared" si="1"/>
        <v>0</v>
      </c>
      <c r="K9" s="21">
        <f t="shared" si="2"/>
        <v>0</v>
      </c>
    </row>
    <row r="10" spans="1:11" ht="26.25" customHeight="1">
      <c r="A10" s="7">
        <f t="shared" si="3"/>
        <v>4</v>
      </c>
      <c r="B10" s="23" t="s">
        <v>22</v>
      </c>
      <c r="C10" s="23"/>
      <c r="D10" s="23"/>
      <c r="E10" s="8" t="s">
        <v>12</v>
      </c>
      <c r="F10" s="8">
        <v>35</v>
      </c>
      <c r="G10" s="9"/>
      <c r="H10" s="21">
        <f t="shared" si="0"/>
        <v>0</v>
      </c>
      <c r="I10" s="10"/>
      <c r="J10" s="21">
        <f t="shared" si="1"/>
        <v>0</v>
      </c>
      <c r="K10" s="21">
        <f t="shared" si="2"/>
        <v>0</v>
      </c>
    </row>
    <row r="11" spans="1:11" ht="25.5">
      <c r="A11" s="7">
        <f t="shared" si="3"/>
        <v>5</v>
      </c>
      <c r="B11" s="25" t="s">
        <v>20</v>
      </c>
      <c r="C11" s="25"/>
      <c r="D11" s="25"/>
      <c r="E11" s="8" t="s">
        <v>12</v>
      </c>
      <c r="F11" s="8">
        <v>30</v>
      </c>
      <c r="G11" s="9"/>
      <c r="H11" s="21">
        <f t="shared" si="0"/>
        <v>0</v>
      </c>
      <c r="I11" s="10"/>
      <c r="J11" s="21">
        <f t="shared" si="1"/>
        <v>0</v>
      </c>
      <c r="K11" s="21">
        <f t="shared" si="2"/>
        <v>0</v>
      </c>
    </row>
    <row r="12" spans="1:11" ht="25.5">
      <c r="A12" s="7">
        <f t="shared" si="3"/>
        <v>6</v>
      </c>
      <c r="B12" s="25" t="s">
        <v>21</v>
      </c>
      <c r="C12" s="25"/>
      <c r="D12" s="25"/>
      <c r="E12" s="8" t="s">
        <v>12</v>
      </c>
      <c r="F12" s="8">
        <v>10</v>
      </c>
      <c r="G12" s="9"/>
      <c r="H12" s="21">
        <f>ROUND(G12*(1+I12),2)</f>
        <v>0</v>
      </c>
      <c r="I12" s="10"/>
      <c r="J12" s="21">
        <f>(ROUND(G12*F12,2))</f>
        <v>0</v>
      </c>
      <c r="K12" s="21">
        <f>ROUND(J12*(1+I12),2)</f>
        <v>0</v>
      </c>
    </row>
    <row r="13" spans="1:12" ht="25.5">
      <c r="A13" s="7">
        <f t="shared" si="3"/>
        <v>7</v>
      </c>
      <c r="B13" s="25" t="s">
        <v>17</v>
      </c>
      <c r="C13" s="23"/>
      <c r="D13" s="23"/>
      <c r="E13" s="8" t="s">
        <v>12</v>
      </c>
      <c r="F13" s="8">
        <v>150</v>
      </c>
      <c r="G13" s="9"/>
      <c r="H13" s="21">
        <f t="shared" si="0"/>
        <v>0</v>
      </c>
      <c r="I13" s="10"/>
      <c r="J13" s="21">
        <f t="shared" si="1"/>
        <v>0</v>
      </c>
      <c r="K13" s="21">
        <f t="shared" si="2"/>
        <v>0</v>
      </c>
      <c r="L13" s="24"/>
    </row>
    <row r="14" spans="1:11" ht="25.5">
      <c r="A14" s="7">
        <f t="shared" si="3"/>
        <v>8</v>
      </c>
      <c r="B14" s="23" t="s">
        <v>19</v>
      </c>
      <c r="C14" s="23"/>
      <c r="D14" s="23"/>
      <c r="E14" s="8" t="s">
        <v>12</v>
      </c>
      <c r="F14" s="8">
        <v>300</v>
      </c>
      <c r="G14" s="9"/>
      <c r="H14" s="21">
        <f t="shared" si="0"/>
        <v>0</v>
      </c>
      <c r="I14" s="10"/>
      <c r="J14" s="21">
        <f t="shared" si="1"/>
        <v>0</v>
      </c>
      <c r="K14" s="21">
        <f t="shared" si="2"/>
        <v>0</v>
      </c>
    </row>
    <row r="15" spans="1:11" ht="12.75">
      <c r="A15" s="7">
        <f t="shared" si="3"/>
        <v>9</v>
      </c>
      <c r="B15" s="27" t="s">
        <v>14</v>
      </c>
      <c r="C15" s="27"/>
      <c r="D15" s="25"/>
      <c r="E15" s="28" t="s">
        <v>12</v>
      </c>
      <c r="F15" s="28">
        <v>750</v>
      </c>
      <c r="G15" s="9"/>
      <c r="H15" s="21">
        <f t="shared" si="0"/>
        <v>0</v>
      </c>
      <c r="I15" s="10"/>
      <c r="J15" s="21">
        <f t="shared" si="1"/>
        <v>0</v>
      </c>
      <c r="K15" s="21">
        <f t="shared" si="2"/>
        <v>0</v>
      </c>
    </row>
    <row r="16" spans="1:11" ht="12.75">
      <c r="A16" s="11"/>
      <c r="B16" s="12"/>
      <c r="C16" s="12"/>
      <c r="D16" s="12"/>
      <c r="E16" s="13"/>
      <c r="F16" s="13"/>
      <c r="G16" s="14"/>
      <c r="H16" s="15"/>
      <c r="I16" s="16" t="s">
        <v>4</v>
      </c>
      <c r="J16" s="22">
        <f>SUM(J7:J15)</f>
        <v>0</v>
      </c>
      <c r="K16" s="22">
        <f>SUM(K7:K15)</f>
        <v>0</v>
      </c>
    </row>
    <row r="17" ht="12.75">
      <c r="J17" s="29"/>
    </row>
  </sheetData>
  <mergeCells count="1">
    <mergeCell ref="H1:K2"/>
  </mergeCells>
  <dataValidations count="1">
    <dataValidation type="list" allowBlank="1" showInputMessage="1" showErrorMessage="1" sqref="I7:I15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2" sqref="C12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2016-01-15T07:50:27Z</cp:lastPrinted>
  <dcterms:created xsi:type="dcterms:W3CDTF">2007-10-11T07:13:52Z</dcterms:created>
  <dcterms:modified xsi:type="dcterms:W3CDTF">2016-02-17T11:05:50Z</dcterms:modified>
  <cp:category/>
  <cp:version/>
  <cp:contentType/>
  <cp:contentStatus/>
</cp:coreProperties>
</file>