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dla BZP" sheetId="1" r:id="rId1"/>
  </sheets>
  <definedNames/>
  <calcPr fullCalcOnLoad="1"/>
</workbook>
</file>

<file path=xl/sharedStrings.xml><?xml version="1.0" encoding="utf-8"?>
<sst xmlns="http://schemas.openxmlformats.org/spreadsheetml/2006/main" count="360" uniqueCount="346">
  <si>
    <t>Toner C92298A</t>
  </si>
  <si>
    <t>Toner C4092A</t>
  </si>
  <si>
    <t>Canon MF 3110</t>
  </si>
  <si>
    <t>Toner Docu P8ex</t>
  </si>
  <si>
    <t>Canon 6012</t>
  </si>
  <si>
    <t>Toner Canon NPG-11</t>
  </si>
  <si>
    <t>Toner C 3906A</t>
  </si>
  <si>
    <t>Toner Canon E-30</t>
  </si>
  <si>
    <t>Canon LBP 81L</t>
  </si>
  <si>
    <t>Toner Canon EP-22</t>
  </si>
  <si>
    <t>Lexmark E 310/312</t>
  </si>
  <si>
    <t>Toner Lexmark E310/312</t>
  </si>
  <si>
    <t>Samsung 1710D3</t>
  </si>
  <si>
    <t>Toner Samsung ML1510</t>
  </si>
  <si>
    <t>Lexmark X 1190</t>
  </si>
  <si>
    <t>Atrament Lexmark 17 czarny</t>
  </si>
  <si>
    <t>Atrament Lexmark 27 kolor</t>
  </si>
  <si>
    <t>Kasety z tonerem HP LaserJet seria Q2612</t>
  </si>
  <si>
    <t>HP PSC 950</t>
  </si>
  <si>
    <t>Bęben światłoczuły OKI (25000 str, B4100/B4200/B4250/B4300/B4350)</t>
  </si>
  <si>
    <t>Toner OKI Black (2500 str, B4100/B4200/B4250/B4300/B4350)</t>
  </si>
  <si>
    <t>Kasety z tonerem HP LaserJet Ultraprecise do drukarek 4000/4050 (C4127X)</t>
  </si>
  <si>
    <t>Atrament Cyan 15ml (canon/bci3ec)</t>
  </si>
  <si>
    <t>Atrament Magenta 15ml (canon/bci6m)</t>
  </si>
  <si>
    <t>Atrament Yellow 15ml (canon/bci6y)</t>
  </si>
  <si>
    <t>Bęben światłoczuły do 20000 wydruków</t>
  </si>
  <si>
    <t>Kasety z tonerem HP (C7115A)</t>
  </si>
  <si>
    <t>Konica-Minolta - P1710-5890-04 (black)</t>
  </si>
  <si>
    <t>Konica-Minolta - P1710-5890-03 (cyan)</t>
  </si>
  <si>
    <t>Konica-Minolta - P1710-5890-02 (magenta)</t>
  </si>
  <si>
    <t>Konica-Minolta - P1710-5890-01 (yellow)</t>
  </si>
  <si>
    <t>HP Nr 22 tusz kolorowy (C9352AE)</t>
  </si>
  <si>
    <t>HP Nr 21 tusz czarny (C9351AE)</t>
  </si>
  <si>
    <t>Samsung CLP-300N</t>
  </si>
  <si>
    <t>Samsung SCX-4725FN</t>
  </si>
  <si>
    <t>toner czarny Lexmark 34016HE</t>
  </si>
  <si>
    <t>HP Nr 88XL tusz czarny (C9396AE) 59 ml.</t>
  </si>
  <si>
    <t>Canon 6216</t>
  </si>
  <si>
    <t>Lexmark E 340</t>
  </si>
  <si>
    <t>HP Nr 88XL tusz błękitny (C9391AE) 17 ml.</t>
  </si>
  <si>
    <t>HP Nr 88XL tusz purpurowy (C9392AE) 17 ml.</t>
  </si>
  <si>
    <t>HP Nr 88XL tusz żółty (C9393AE) 17 ml.</t>
  </si>
  <si>
    <t>Kasety z tonerem HP LaserJet Ultraprecise (C7115X)</t>
  </si>
  <si>
    <t>Kartridż Canon CLI-8C cyan</t>
  </si>
  <si>
    <t>Kartridż Canon CLI-8M magenta</t>
  </si>
  <si>
    <t>Kartridż Canon CLI-8Y yellow</t>
  </si>
  <si>
    <t>Kartridż Canon CLI-8BK black</t>
  </si>
  <si>
    <t>Czarny toner (2000 Stron)</t>
  </si>
  <si>
    <t>Lexmark E 260d</t>
  </si>
  <si>
    <t>Kaseta z tonerem (3500 stron)(E260A21E)</t>
  </si>
  <si>
    <t>Brother MFC-7440N</t>
  </si>
  <si>
    <t>Bęben [HL2150N/HL2140/HL2170W] 15000 st.</t>
  </si>
  <si>
    <t>Toner Brother (TN2120 - 2.5 tys.) - HL 2150N</t>
  </si>
  <si>
    <t>Tusz kolor BCI-24C</t>
  </si>
  <si>
    <t>Tusz czarny BCI-24B</t>
  </si>
  <si>
    <t>PGI-9C Cyan</t>
  </si>
  <si>
    <t>PGI-9M Magenda</t>
  </si>
  <si>
    <t>PGI-9GY Grey</t>
  </si>
  <si>
    <t>PGI-9Y Yellow</t>
  </si>
  <si>
    <t>Bęben Światłoczuły (12A8302)</t>
  </si>
  <si>
    <t>Zespół utrwalający 43853103</t>
  </si>
  <si>
    <t>Czarny bęben światłoczuły 43870024</t>
  </si>
  <si>
    <t>Kaseta z czarnym tonerem 43865724</t>
  </si>
  <si>
    <t>Bęben światłoczuły Cyan 43870023</t>
  </si>
  <si>
    <t>Kaseta z tonerem Cyan 43865723</t>
  </si>
  <si>
    <t>Bębem światłoczuły Magenta 43870022</t>
  </si>
  <si>
    <t>Kaseta z tonerem Magenta 43865722</t>
  </si>
  <si>
    <t>Bęben światłoczuły Yellow 43870021</t>
  </si>
  <si>
    <t>Kaseta z tonerem Yellow 43865721</t>
  </si>
  <si>
    <t>Pas transferu 43363412</t>
  </si>
  <si>
    <t>LP</t>
  </si>
  <si>
    <t>TYP DRUKARKI</t>
  </si>
  <si>
    <t>ILOŚĆ</t>
  </si>
  <si>
    <t>CENA JEDNOSTKOWA</t>
  </si>
  <si>
    <t>WARTOŚĆ NETTO</t>
  </si>
  <si>
    <t>VAT 23%</t>
  </si>
  <si>
    <t>WARTOŚĆ BRUTTO</t>
  </si>
  <si>
    <t>Canon LBP 7200</t>
  </si>
  <si>
    <t>Toner CRG-718 black</t>
  </si>
  <si>
    <t>Canon LBP 6000</t>
  </si>
  <si>
    <t>Cartrige 728</t>
  </si>
  <si>
    <t>Toner C-EXV18</t>
  </si>
  <si>
    <t>Bęben C-EXV18drum</t>
  </si>
  <si>
    <t>Lexmark X264H11G</t>
  </si>
  <si>
    <t>Bęben Lexmark E260X22G</t>
  </si>
  <si>
    <t>toner Lexmark E260A11E</t>
  </si>
  <si>
    <t>bęben Lexmark E260X22G</t>
  </si>
  <si>
    <t>Lexmark E 460dn</t>
  </si>
  <si>
    <t>HP Q7553XD</t>
  </si>
  <si>
    <t>HP DeskJet 5150</t>
  </si>
  <si>
    <t>Kardiż HP C6656AE black 19 ml</t>
  </si>
  <si>
    <t>Kardiż HP C6657AE kolor 19 ml</t>
  </si>
  <si>
    <t>HP CE278A</t>
  </si>
  <si>
    <t>Kardiż HP C8728AE kolor 8 ml</t>
  </si>
  <si>
    <t>Kardiż C8727AE black 10 ml</t>
  </si>
  <si>
    <t xml:space="preserve">HP CE320A black </t>
  </si>
  <si>
    <t>HP CE321A cyan</t>
  </si>
  <si>
    <t>HP CE323A magenta</t>
  </si>
  <si>
    <t>HP CE322A yelow</t>
  </si>
  <si>
    <t>HP CE311A cyan</t>
  </si>
  <si>
    <t>HP CE312A yelow</t>
  </si>
  <si>
    <t>HP CE313A magenta</t>
  </si>
  <si>
    <t>Bęben HP CE314A</t>
  </si>
  <si>
    <t>HP CE278A black</t>
  </si>
  <si>
    <t>HP C7115A black</t>
  </si>
  <si>
    <t>HP DeskJet F 4180</t>
  </si>
  <si>
    <t>HP CB540A black</t>
  </si>
  <si>
    <t>HP CB541A cyan</t>
  </si>
  <si>
    <t>HP CB542A yellow</t>
  </si>
  <si>
    <t>HP CB543A magenta</t>
  </si>
  <si>
    <t>rolka utrwalająca HP RM1-4431-000CN</t>
  </si>
  <si>
    <t>Kardiż HP CH561EE 3 ml black</t>
  </si>
  <si>
    <t>Kardiż HP CH562EE 3 ml kolor</t>
  </si>
  <si>
    <t>Samsung CLP-K660A black</t>
  </si>
  <si>
    <t>Samsung CLP-C660A cyan</t>
  </si>
  <si>
    <t>Samsung CLP-M660A magenta</t>
  </si>
  <si>
    <t>Samsung CLP-Y660A yelow</t>
  </si>
  <si>
    <t>Taśma transmisyjna Samsung CLP-T660B</t>
  </si>
  <si>
    <t>Rolka utrwalająca Samsung JC96-04545A</t>
  </si>
  <si>
    <t>Rolka utrwalająca Epson C13S053023</t>
  </si>
  <si>
    <t>Epson C13S050290 black</t>
  </si>
  <si>
    <t>Philips Laser MFD 6020</t>
  </si>
  <si>
    <t xml:space="preserve">Philips PFA-818 black </t>
  </si>
  <si>
    <t>HP CB436A</t>
  </si>
  <si>
    <t>HP Color LJ Pro 200 M251n</t>
  </si>
  <si>
    <t xml:space="preserve">HP Nr 650 CZ101AE black </t>
  </si>
  <si>
    <t>HP Q2612A black</t>
  </si>
  <si>
    <t>Samsung - SCX-D4725A (black)</t>
  </si>
  <si>
    <t>Samsung - ML-2010D3 (black)</t>
  </si>
  <si>
    <t>CE 278A</t>
  </si>
  <si>
    <t>Bęben Konica Minolta 17105681</t>
  </si>
  <si>
    <t>Konica Minolta 17105672</t>
  </si>
  <si>
    <t>Konica Minolta 17105662</t>
  </si>
  <si>
    <t>RISO EZ 570 E</t>
  </si>
  <si>
    <t>Farba EZ 570 CZARNA OEM pojemność 1000 ml</t>
  </si>
  <si>
    <t>Matryca EZ 570 A3 OEM</t>
  </si>
  <si>
    <t>Toner Black 125 A CB 540 A</t>
  </si>
  <si>
    <t xml:space="preserve">Toner Magenta 125A CB 543A </t>
  </si>
  <si>
    <t>Toner Yellow 125A CB 542 A</t>
  </si>
  <si>
    <t>Toner Cyan 125A CB 541 A</t>
  </si>
  <si>
    <t>C9351 CE 12 ml black</t>
  </si>
  <si>
    <t>C9352 CE 11 ml color</t>
  </si>
  <si>
    <t xml:space="preserve">Bęben światłoczuły (30000 Stron)(E260X22G) </t>
  </si>
  <si>
    <t>Bęben światłoczuły (10000 stron)</t>
  </si>
  <si>
    <t>HP LaserJet 1100</t>
  </si>
  <si>
    <t>HP  LaserJet 4 Plus</t>
  </si>
  <si>
    <t>HP  LaserJet 6L</t>
  </si>
  <si>
    <t>HP  LaserJet 1020</t>
  </si>
  <si>
    <t>HP  LaserJet 1200</t>
  </si>
  <si>
    <t>HP  LaserJet 4000</t>
  </si>
  <si>
    <t>HP  LaserJet 1160</t>
  </si>
  <si>
    <t>HP  LaserJet 1015</t>
  </si>
  <si>
    <t>HP  LaserJet 1000w/1005w/1200/1220/3300</t>
  </si>
  <si>
    <t>HP LaserJet Pro P 1606 DN</t>
  </si>
  <si>
    <t>HP LaserJet Pro CP 1525</t>
  </si>
  <si>
    <t>HP LaserJet CP 1025</t>
  </si>
  <si>
    <t>HP LaserJet P 2035</t>
  </si>
  <si>
    <t>HP LaserJet 1010</t>
  </si>
  <si>
    <t>HP LaserJet 1022</t>
  </si>
  <si>
    <t>HP LaserJet P 2015d</t>
  </si>
  <si>
    <t>HP LaserJet P 1566 Pro</t>
  </si>
  <si>
    <t>HP LaserJet Pro P 1606 dn Printer</t>
  </si>
  <si>
    <t>HP DeskJet 3745</t>
  </si>
  <si>
    <t>HP DeskJet 3820</t>
  </si>
  <si>
    <t>HP DeskJet 959</t>
  </si>
  <si>
    <t>HP DeskJet 3550</t>
  </si>
  <si>
    <t>HP DeskJet 5652</t>
  </si>
  <si>
    <t>HP DeskJet F 2280</t>
  </si>
  <si>
    <t>HP DeskJet 1050</t>
  </si>
  <si>
    <t>HP DeskJet Ink Advantage 2515</t>
  </si>
  <si>
    <t>Czarny atramentowy wkład HP nr 45</t>
  </si>
  <si>
    <t>Trójkolorowe atramentowe wkłady HP nr 23</t>
  </si>
  <si>
    <t>Czarny atramentowy wkład  HP nr 15</t>
  </si>
  <si>
    <t>Trójkolorowe atramentowe wkłady  HP nr 17</t>
  </si>
  <si>
    <t>Czarny atramentowy wkład  HP nr 45</t>
  </si>
  <si>
    <t>Trójkolorowe atramentowe wkłady HP nr 78</t>
  </si>
  <si>
    <t>Czarny atramentowy wkład HP nr 27</t>
  </si>
  <si>
    <t>Trójkolorowe atramentowe wkłady HP 28</t>
  </si>
  <si>
    <t>Trójkolorowe atramentowe wkłady HP 23</t>
  </si>
  <si>
    <t>Czarny atramentowy wkład HP nr 15</t>
  </si>
  <si>
    <t>Czarne atramentowe wkłady HP 56</t>
  </si>
  <si>
    <t>Trójkolorowe atramentowe wkłady HP 57</t>
  </si>
  <si>
    <t>HP DeskJet  Ink Advantage 3515 WiFi MFP (Cz279C)</t>
  </si>
  <si>
    <t>Trójkolorowe atramentowe wkłady HP nr 57</t>
  </si>
  <si>
    <t>Czarny atramentowy wkład HP nr 56</t>
  </si>
  <si>
    <t>HP Color LaserJet CM 1312</t>
  </si>
  <si>
    <t>Toner do ksero CANON - CANON NPG-1</t>
  </si>
  <si>
    <t>Canon I 250</t>
  </si>
  <si>
    <t>Atrament Canon czarny 3E BCI-3EBK 27ML</t>
  </si>
  <si>
    <t xml:space="preserve">Canon PC 860 </t>
  </si>
  <si>
    <t xml:space="preserve">Canon - Pixma Pro 9500 </t>
  </si>
  <si>
    <t>Rolka utrwalająca HP RM1-4248-020CN</t>
  </si>
  <si>
    <t>Xerox Phaser 3117</t>
  </si>
  <si>
    <t>Toner CLP-K300A Czarny</t>
  </si>
  <si>
    <t>Toner CLP-P300C RainbowPack CMYK</t>
  </si>
  <si>
    <t>HP LaserJet 1018</t>
  </si>
  <si>
    <t>HP  LaserJet 2300</t>
  </si>
  <si>
    <t>OKI MB 441</t>
  </si>
  <si>
    <t>OKI C 5850</t>
  </si>
  <si>
    <t>OKI B 4100</t>
  </si>
  <si>
    <t>OKI B 4300/B4350</t>
  </si>
  <si>
    <t>OKI B 2200</t>
  </si>
  <si>
    <t>HP Color LJ Pro 300 M 375</t>
  </si>
  <si>
    <t>HP CF413A magenta (2 600 stron)</t>
  </si>
  <si>
    <t>HP CF412A yellow (2 600 stron)</t>
  </si>
  <si>
    <t>HP CF411A cyan (2 600 stron)</t>
  </si>
  <si>
    <t>HP CF410A black (2 200 stron)</t>
  </si>
  <si>
    <t>Samsung SCX-4833FR</t>
  </si>
  <si>
    <t>C736H1YG yellow (10 000 stron)</t>
  </si>
  <si>
    <t>C736H1MG magenta (10 000 stron)</t>
  </si>
  <si>
    <t>C736H1KG black (12 000 stron)</t>
  </si>
  <si>
    <t>C736H1CG cyan (10 000 stron)</t>
  </si>
  <si>
    <t>Bęben światłoczuły do 20 000 wydruków</t>
  </si>
  <si>
    <t>HP Color LaserJet CM 1312 MFP</t>
  </si>
  <si>
    <t>Philips Laser MFD 6080</t>
  </si>
  <si>
    <t>PFA822 bęben</t>
  </si>
  <si>
    <t>Toner PFA822 (5 500 stron)</t>
  </si>
  <si>
    <t>Samsung ML-2165 W</t>
  </si>
  <si>
    <t>Samsung ML-2010 PR</t>
  </si>
  <si>
    <t>Canon PIXMA IP 4500</t>
  </si>
  <si>
    <t>Canon tusz CLI-8BK (black) (450 stron)</t>
  </si>
  <si>
    <t>Canon tusz CLI-8C (cyan) (420 stron)</t>
  </si>
  <si>
    <t>Canon tusz CLI-8M (magenta) (420 stron)</t>
  </si>
  <si>
    <t>Canon tusz CLI-8Y (yellow) (420 stron)</t>
  </si>
  <si>
    <t>Brother HL-1030</t>
  </si>
  <si>
    <t>Toner Brother TN6600 (6 000 stron)</t>
  </si>
  <si>
    <t>Bęben DR-6000 (20 000 stron)</t>
  </si>
  <si>
    <t>Bęben światłoczuły do 30 000 wydruków</t>
  </si>
  <si>
    <t>C540H1KG black (2 500 stron)</t>
  </si>
  <si>
    <t>C540H1CG cyan (2 000 stron)</t>
  </si>
  <si>
    <t>C540H1MG magenta (2 000 stron)</t>
  </si>
  <si>
    <t>C540H1YG yellow (2 000 stron)</t>
  </si>
  <si>
    <t>MATERIAŁY EKSPLOATACYJNE</t>
  </si>
  <si>
    <t>HP DeskJet 6940</t>
  </si>
  <si>
    <t>Tusz HP 339 C8767EE black</t>
  </si>
  <si>
    <t>Tusz HP 343 C8766EE color</t>
  </si>
  <si>
    <t>HP CE285A (HP 85A)</t>
  </si>
  <si>
    <t>HP LaserJet P 1102</t>
  </si>
  <si>
    <t>Canon LBP 2900I</t>
  </si>
  <si>
    <t>Toner Canon LBP-1210 (EP-25)( 2 500 stron)</t>
  </si>
  <si>
    <t>Canon S 6300</t>
  </si>
  <si>
    <t>Canon Pixma MX 700</t>
  </si>
  <si>
    <t>Canon MF 4570dn</t>
  </si>
  <si>
    <t>Canon IR 1022A</t>
  </si>
  <si>
    <t>Epson EPL-N2550</t>
  </si>
  <si>
    <t>HP Officejet Pro L7580</t>
  </si>
  <si>
    <t>HP Photo SMART 7260</t>
  </si>
  <si>
    <t>HP DeskJet 710C</t>
  </si>
  <si>
    <t>HP DeskJet 840C</t>
  </si>
  <si>
    <t>HP DeskJet 980CXI</t>
  </si>
  <si>
    <t>HP DeskJet 1125C</t>
  </si>
  <si>
    <t>HP DeskJet 1220C</t>
  </si>
  <si>
    <t>HP DeskJet Ink Advantage K 209A</t>
  </si>
  <si>
    <t>HP LaserJet 1000W</t>
  </si>
  <si>
    <t>Konica Minolta PagePro 1300W</t>
  </si>
  <si>
    <t>Konica Minolta PagePro 1350E</t>
  </si>
  <si>
    <t>Konica Minolta PagePro 1350W</t>
  </si>
  <si>
    <t>Konica Minolta Magicolor 2530dl</t>
  </si>
  <si>
    <t>Lexmark C 543dn</t>
  </si>
  <si>
    <t>Lexmark C 736dn</t>
  </si>
  <si>
    <t>Lexmark X 364dn</t>
  </si>
  <si>
    <t>Xerox Docu Print p 8e</t>
  </si>
  <si>
    <t>Toner czarny 1710-5670-02</t>
  </si>
  <si>
    <t>Brother MFC-7460DN</t>
  </si>
  <si>
    <t>Toner Brother (TN2220 - 2.6 tys.)</t>
  </si>
  <si>
    <t>Bęben DR-2200 12000 st.</t>
  </si>
  <si>
    <t>OKI MC 332 dn</t>
  </si>
  <si>
    <t>Pas transferu 44472202</t>
  </si>
  <si>
    <t>Zespół utrwalający 44472603</t>
  </si>
  <si>
    <t>Bęben światłoczuły 44968301</t>
  </si>
  <si>
    <t>Kaseta z tonerem Black 44973536 (2 200 stron)</t>
  </si>
  <si>
    <t>Kaseta z tonerem Cyan 44973535 (1 500 stron)</t>
  </si>
  <si>
    <t>Kaseta z tonerem Magenta 44973534 (1 500 stron)</t>
  </si>
  <si>
    <t>Kaseta z tonerem Yellow 44973533 (1 500 stron)</t>
  </si>
  <si>
    <t>OKI B 401dn</t>
  </si>
  <si>
    <t>Tusz HP 703 czarny</t>
  </si>
  <si>
    <t>Tusz HP 703 kolor</t>
  </si>
  <si>
    <t>WARTOSĆ BRUTTO</t>
  </si>
  <si>
    <t xml:space="preserve">KONICA MINOLTA Bęben 1710568-001 </t>
  </si>
  <si>
    <t>WARTOŚĆ  NETTO</t>
  </si>
  <si>
    <t>RICOH AFICIO MP C 2050</t>
  </si>
  <si>
    <t>Ricoh D0392020 bęben (60000 stron)</t>
  </si>
  <si>
    <t>Ricoh 841196 toner black (10000 stron)</t>
  </si>
  <si>
    <t>Ricoh D8093001 wywoływacz czarny (240000 stron)</t>
  </si>
  <si>
    <t>Ricoh 841197 toner cyan (5500 stron)</t>
  </si>
  <si>
    <t>Ricoh 841198 toner magenta (5500 stron)</t>
  </si>
  <si>
    <t>Ricoh 841199 toner yellow (5500 stron)</t>
  </si>
  <si>
    <t>OKI B 411dn</t>
  </si>
  <si>
    <t>Toner Canon EP-27 ( 2,5 tys. )</t>
  </si>
  <si>
    <t>Cartrige 707 BK</t>
  </si>
  <si>
    <t>OKI B 431dn</t>
  </si>
  <si>
    <t>Czarny toner 44917602 (12000 stron)</t>
  </si>
  <si>
    <t>Bęben światłoczuły 44574302 (25 000 stron)</t>
  </si>
  <si>
    <t>Czarny toner 44992402 (2 500 stron)</t>
  </si>
  <si>
    <t>Bęben światłoczuły 44574307 (25 000 stron)</t>
  </si>
  <si>
    <t>Czarny toner 44992402 (2500 stron)</t>
  </si>
  <si>
    <t>Czarny toner 44574702 (2500 stron)</t>
  </si>
  <si>
    <t>Bęben światłoczuły 42102802 (25000 stron)</t>
  </si>
  <si>
    <t>Toner czarny 1101202 (6000 str)</t>
  </si>
  <si>
    <t>Toner 106r01159 LP-X3117 ( 3000 stron)</t>
  </si>
  <si>
    <t>Samung black MLT-D205L/ELS (5 000 stron)</t>
  </si>
  <si>
    <t>Samsung - MLT-D101S (black 1500 stron)</t>
  </si>
  <si>
    <t>HP LaserJet P 1505n</t>
  </si>
  <si>
    <t>Kardiż HP 45 black 21 ml</t>
  </si>
  <si>
    <t>Kardiż HP 78 kolor 38 ml</t>
  </si>
  <si>
    <t>HP 650 kolor</t>
  </si>
  <si>
    <t>HP 650 black</t>
  </si>
  <si>
    <t>HP Color LaserJet CP 1515n</t>
  </si>
  <si>
    <t>HP 125A black (2 200 stron)</t>
  </si>
  <si>
    <t>HP 125A  cyan (1 400 stron)</t>
  </si>
  <si>
    <t>HP 125A  yellow (1 400 stron)</t>
  </si>
  <si>
    <t>HP 125A magenta (1 400 stron)</t>
  </si>
  <si>
    <t>HP 10A ( 6 000 stron )</t>
  </si>
  <si>
    <t>HP 05X</t>
  </si>
  <si>
    <t>RICOH AFICIO MP C 2550</t>
  </si>
  <si>
    <t>Ricoh toner 842042 black (11000 stron)</t>
  </si>
  <si>
    <t>Ricoh B0399510 bęben (60000 stron)</t>
  </si>
  <si>
    <t xml:space="preserve">HP 650 CZ102AE kolor </t>
  </si>
  <si>
    <t>HP CE310A black ( 1200 stron)</t>
  </si>
  <si>
    <t>HP 131X black</t>
  </si>
  <si>
    <t>HP 131A yelow</t>
  </si>
  <si>
    <t>HP 131A  magenta</t>
  </si>
  <si>
    <t>HP 131A  cyan</t>
  </si>
  <si>
    <t>HP 49A lub 49X ( 6000 stron)</t>
  </si>
  <si>
    <t>Samsung ML-1665</t>
  </si>
  <si>
    <t>Samsung - MLT-D1042S black (1500 stron)</t>
  </si>
  <si>
    <t>Toner C-EXV40</t>
  </si>
  <si>
    <t>Bęben C-EXV40drum</t>
  </si>
  <si>
    <t>Canon IR 11133</t>
  </si>
  <si>
    <t>Lexmark MS 510dn</t>
  </si>
  <si>
    <t>Rimage</t>
  </si>
  <si>
    <t>C8856a 19ml BLACK</t>
  </si>
  <si>
    <t>C8857A 17ml COLOR</t>
  </si>
  <si>
    <t>Canon  cyan</t>
  </si>
  <si>
    <t>Canon magenta</t>
  </si>
  <si>
    <t>Canon  yellow</t>
  </si>
  <si>
    <t>toner Lexmark 50F2U00 (black) 502U</t>
  </si>
  <si>
    <t>bęben Lexmark 50F0ZA0 (black) 500ZA</t>
  </si>
  <si>
    <t>Samsung CLP-610 nd</t>
  </si>
  <si>
    <t>Samsung CLP-680 nd</t>
  </si>
  <si>
    <t>Samsung CLT-K506L/ELS black</t>
  </si>
  <si>
    <t>Samsung CLT-C506L/ELS cyan</t>
  </si>
  <si>
    <t>Samsung CLT-M506L/ELS magenta</t>
  </si>
  <si>
    <t>Samsung CLT-Y506L/ELS yellow</t>
  </si>
  <si>
    <t>CENA JEDNOSTKOWA NETTO</t>
  </si>
  <si>
    <t>Marka / producent i nazwa oferowanego materiału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</si>
</sst>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_ ;\-0.00\ "/>
  </numFmts>
  <fonts count="2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 vertical="center" wrapText="1"/>
    </xf>
    <xf numFmtId="165" fontId="4" fillId="0" borderId="10" xfId="52" applyNumberFormat="1" applyFont="1" applyFill="1" applyBorder="1" applyAlignment="1">
      <alignment horizontal="center" vertical="center"/>
      <protection/>
    </xf>
    <xf numFmtId="165" fontId="4" fillId="0" borderId="12" xfId="52" applyNumberFormat="1" applyFont="1" applyFill="1" applyBorder="1" applyAlignment="1">
      <alignment horizontal="center" vertical="center"/>
      <protection/>
    </xf>
    <xf numFmtId="165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left" vertical="center"/>
      <protection/>
    </xf>
    <xf numFmtId="165" fontId="4" fillId="0" borderId="14" xfId="52" applyNumberFormat="1" applyFont="1" applyFill="1" applyBorder="1" applyAlignment="1">
      <alignment horizontal="center" vertical="center" wrapText="1"/>
      <protection/>
    </xf>
    <xf numFmtId="165" fontId="4" fillId="0" borderId="15" xfId="52" applyNumberFormat="1" applyFont="1" applyFill="1" applyBorder="1" applyAlignment="1">
      <alignment horizontal="center" vertical="center"/>
      <protection/>
    </xf>
    <xf numFmtId="165" fontId="4" fillId="0" borderId="16" xfId="52" applyNumberFormat="1" applyFont="1" applyFill="1" applyBorder="1" applyAlignment="1">
      <alignment horizontal="center" vertical="center"/>
      <protection/>
    </xf>
    <xf numFmtId="165" fontId="4" fillId="0" borderId="17" xfId="52" applyNumberFormat="1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/>
    </xf>
    <xf numFmtId="165" fontId="4" fillId="0" borderId="14" xfId="52" applyNumberFormat="1" applyFont="1" applyFill="1" applyBorder="1" applyAlignment="1">
      <alignment horizontal="center" vertical="center"/>
      <protection/>
    </xf>
    <xf numFmtId="165" fontId="4" fillId="0" borderId="0" xfId="52" applyNumberFormat="1" applyFont="1" applyFill="1" applyBorder="1" applyAlignment="1">
      <alignment horizontal="center" vertical="center"/>
      <protection/>
    </xf>
    <xf numFmtId="165" fontId="4" fillId="0" borderId="0" xfId="52" applyNumberFormat="1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20" xfId="52" applyFont="1" applyFill="1" applyBorder="1" applyAlignment="1">
      <alignment horizontal="center" vertical="center"/>
      <protection/>
    </xf>
    <xf numFmtId="165" fontId="4" fillId="0" borderId="21" xfId="52" applyNumberFormat="1" applyFont="1" applyFill="1" applyBorder="1" applyAlignment="1">
      <alignment horizontal="center" vertical="center"/>
      <protection/>
    </xf>
    <xf numFmtId="165" fontId="4" fillId="0" borderId="22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/>
      <protection/>
    </xf>
    <xf numFmtId="165" fontId="4" fillId="0" borderId="11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left" vertical="center"/>
      <protection/>
    </xf>
    <xf numFmtId="0" fontId="0" fillId="0" borderId="16" xfId="0" applyFont="1" applyFill="1" applyBorder="1" applyAlignment="1">
      <alignment horizontal="center" vertical="center"/>
    </xf>
    <xf numFmtId="7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4" fillId="0" borderId="16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4" fillId="0" borderId="23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7" fontId="5" fillId="0" borderId="16" xfId="0" applyNumberFormat="1" applyFont="1" applyFill="1" applyBorder="1" applyAlignment="1">
      <alignment horizontal="center" vertical="center"/>
    </xf>
    <xf numFmtId="0" fontId="0" fillId="0" borderId="16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0" fillId="0" borderId="16" xfId="52" applyFont="1" applyFill="1" applyBorder="1" applyAlignment="1">
      <alignment horizontal="left" vertical="center"/>
      <protection/>
    </xf>
    <xf numFmtId="0" fontId="0" fillId="0" borderId="16" xfId="52" applyFont="1" applyFill="1" applyBorder="1" applyAlignment="1">
      <alignment horizontal="center" vertical="center"/>
      <protection/>
    </xf>
    <xf numFmtId="165" fontId="0" fillId="0" borderId="11" xfId="52" applyNumberFormat="1" applyFont="1" applyFill="1" applyBorder="1" applyAlignment="1">
      <alignment horizontal="center" vertical="center"/>
      <protection/>
    </xf>
    <xf numFmtId="0" fontId="4" fillId="0" borderId="24" xfId="52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left" vertical="center"/>
      <protection/>
    </xf>
    <xf numFmtId="0" fontId="0" fillId="0" borderId="25" xfId="52" applyFont="1" applyFill="1" applyBorder="1" applyAlignment="1">
      <alignment horizontal="left" vertical="center" wrapText="1"/>
      <protection/>
    </xf>
    <xf numFmtId="0" fontId="4" fillId="0" borderId="26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10" xfId="52" applyFont="1" applyFill="1" applyBorder="1" applyAlignment="1">
      <alignment horizontal="left" vertical="center"/>
      <protection/>
    </xf>
    <xf numFmtId="0" fontId="0" fillId="0" borderId="27" xfId="52" applyFont="1" applyFill="1" applyBorder="1" applyAlignment="1">
      <alignment horizontal="left" vertical="center"/>
      <protection/>
    </xf>
    <xf numFmtId="0" fontId="4" fillId="0" borderId="27" xfId="52" applyFont="1" applyFill="1" applyBorder="1" applyAlignment="1">
      <alignment horizontal="center" vertical="center"/>
      <protection/>
    </xf>
    <xf numFmtId="0" fontId="0" fillId="0" borderId="28" xfId="52" applyFont="1" applyFill="1" applyBorder="1" applyAlignment="1">
      <alignment horizontal="left" vertical="center"/>
      <protection/>
    </xf>
    <xf numFmtId="0" fontId="0" fillId="0" borderId="16" xfId="44" applyFont="1" applyFill="1" applyBorder="1" applyAlignment="1" applyProtection="1">
      <alignment horizontal="left" vertical="center"/>
      <protection/>
    </xf>
    <xf numFmtId="0" fontId="0" fillId="0" borderId="16" xfId="44" applyFont="1" applyFill="1" applyBorder="1" applyAlignment="1" applyProtection="1">
      <alignment horizontal="left" vertical="center" wrapText="1"/>
      <protection/>
    </xf>
    <xf numFmtId="0" fontId="0" fillId="0" borderId="15" xfId="52" applyFont="1" applyFill="1" applyBorder="1" applyAlignment="1">
      <alignment horizontal="left" vertical="center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4" fillId="0" borderId="25" xfId="52" applyFont="1" applyFill="1" applyBorder="1" applyAlignment="1">
      <alignment horizontal="center" vertical="center"/>
      <protection/>
    </xf>
    <xf numFmtId="0" fontId="0" fillId="0" borderId="29" xfId="52" applyFont="1" applyFill="1" applyBorder="1" applyAlignment="1">
      <alignment horizontal="left" vertical="center"/>
      <protection/>
    </xf>
    <xf numFmtId="0" fontId="0" fillId="0" borderId="15" xfId="44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/>
    </xf>
    <xf numFmtId="0" fontId="0" fillId="0" borderId="10" xfId="44" applyFont="1" applyBorder="1" applyAlignment="1" applyProtection="1">
      <alignment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2" applyFont="1" applyFill="1" applyBorder="1" applyAlignment="1">
      <alignment horizontal="left" vertical="center" wrapText="1"/>
      <protection/>
    </xf>
    <xf numFmtId="0" fontId="0" fillId="0" borderId="0" xfId="52" applyFont="1" applyFill="1" applyBorder="1" applyAlignment="1">
      <alignment horizontal="left" vertical="center"/>
      <protection/>
    </xf>
    <xf numFmtId="170" fontId="0" fillId="0" borderId="0" xfId="0" applyNumberFormat="1" applyFont="1" applyFill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4" fillId="0" borderId="30" xfId="52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7" fontId="0" fillId="0" borderId="23" xfId="0" applyNumberFormat="1" applyFont="1" applyFill="1" applyBorder="1" applyAlignment="1">
      <alignment horizontal="center" vertical="center"/>
    </xf>
    <xf numFmtId="0" fontId="4" fillId="24" borderId="11" xfId="52" applyFont="1" applyFill="1" applyBorder="1" applyAlignment="1">
      <alignment horizontal="left" vertical="center" wrapText="1"/>
      <protection/>
    </xf>
    <xf numFmtId="0" fontId="4" fillId="24" borderId="28" xfId="52" applyFont="1" applyFill="1" applyBorder="1" applyAlignment="1">
      <alignment horizontal="center" vertical="center"/>
      <protection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4" fillId="0" borderId="23" xfId="52" applyFont="1" applyFill="1" applyBorder="1" applyAlignment="1">
      <alignment horizontal="center" vertical="center"/>
      <protection/>
    </xf>
    <xf numFmtId="0" fontId="4" fillId="0" borderId="31" xfId="52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24" xfId="52" applyFont="1" applyFill="1" applyBorder="1" applyAlignment="1">
      <alignment horizontal="left" vertical="center" wrapText="1"/>
      <protection/>
    </xf>
    <xf numFmtId="0" fontId="4" fillId="0" borderId="32" xfId="52" applyFont="1" applyFill="1" applyBorder="1" applyAlignment="1">
      <alignment horizontal="center" vertical="center"/>
      <protection/>
    </xf>
    <xf numFmtId="0" fontId="4" fillId="0" borderId="33" xfId="52" applyFont="1" applyFill="1" applyBorder="1" applyAlignment="1">
      <alignment horizontal="center" vertical="center"/>
      <protection/>
    </xf>
    <xf numFmtId="0" fontId="0" fillId="0" borderId="12" xfId="52" applyFont="1" applyFill="1" applyBorder="1" applyAlignment="1">
      <alignment horizontal="left" vertical="center" wrapText="1"/>
      <protection/>
    </xf>
    <xf numFmtId="0" fontId="0" fillId="0" borderId="33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34" xfId="52" applyFont="1" applyFill="1" applyBorder="1" applyAlignment="1">
      <alignment horizontal="left" vertical="center" wrapText="1"/>
      <protection/>
    </xf>
    <xf numFmtId="0" fontId="4" fillId="0" borderId="33" xfId="52" applyFont="1" applyFill="1" applyBorder="1" applyAlignment="1">
      <alignment horizontal="left" vertical="center" wrapText="1"/>
      <protection/>
    </xf>
    <xf numFmtId="0" fontId="23" fillId="0" borderId="10" xfId="52" applyFont="1" applyFill="1" applyBorder="1" applyAlignment="1">
      <alignment horizontal="center" vertical="center"/>
      <protection/>
    </xf>
    <xf numFmtId="0" fontId="23" fillId="0" borderId="11" xfId="52" applyFont="1" applyFill="1" applyBorder="1" applyAlignment="1">
      <alignment horizontal="center" vertical="center" wrapText="1"/>
      <protection/>
    </xf>
    <xf numFmtId="0" fontId="23" fillId="0" borderId="10" xfId="52" applyFont="1" applyFill="1" applyBorder="1" applyAlignment="1">
      <alignment horizontal="center" vertical="center" wrapText="1"/>
      <protection/>
    </xf>
    <xf numFmtId="164" fontId="23" fillId="0" borderId="10" xfId="52" applyNumberFormat="1" applyFont="1" applyFill="1" applyBorder="1" applyAlignment="1">
      <alignment horizontal="center" vertical="center" wrapText="1"/>
      <protection/>
    </xf>
    <xf numFmtId="0" fontId="23" fillId="0" borderId="14" xfId="52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170" fontId="5" fillId="0" borderId="16" xfId="0" applyNumberFormat="1" applyFont="1" applyFill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34" xfId="5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52" applyFont="1" applyFill="1" applyBorder="1" applyAlignment="1">
      <alignment horizontal="center" vertical="center"/>
      <protection/>
    </xf>
    <xf numFmtId="0" fontId="4" fillId="0" borderId="36" xfId="52" applyFont="1" applyFill="1" applyBorder="1" applyAlignment="1">
      <alignment horizontal="center" vertical="center"/>
      <protection/>
    </xf>
    <xf numFmtId="0" fontId="4" fillId="0" borderId="28" xfId="52" applyFont="1" applyFill="1" applyBorder="1" applyAlignment="1">
      <alignment horizontal="center" vertical="center"/>
      <protection/>
    </xf>
    <xf numFmtId="0" fontId="0" fillId="0" borderId="23" xfId="52" applyFont="1" applyFill="1" applyBorder="1" applyAlignment="1">
      <alignment horizontal="left" vertical="center" wrapText="1"/>
      <protection/>
    </xf>
    <xf numFmtId="0" fontId="0" fillId="0" borderId="28" xfId="52" applyFont="1" applyFill="1" applyBorder="1" applyAlignment="1">
      <alignment horizontal="left" vertical="center" wrapText="1"/>
      <protection/>
    </xf>
    <xf numFmtId="0" fontId="0" fillId="0" borderId="31" xfId="52" applyFont="1" applyFill="1" applyBorder="1" applyAlignment="1">
      <alignment horizontal="left" vertical="center" wrapText="1"/>
      <protection/>
    </xf>
    <xf numFmtId="0" fontId="4" fillId="0" borderId="37" xfId="52" applyFont="1" applyFill="1" applyBorder="1" applyAlignment="1">
      <alignment horizontal="center" vertical="center"/>
      <protection/>
    </xf>
    <xf numFmtId="0" fontId="0" fillId="0" borderId="16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38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4" fillId="0" borderId="39" xfId="52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39" xfId="52" applyFont="1" applyFill="1" applyBorder="1" applyAlignment="1">
      <alignment horizontal="left" vertical="center" wrapText="1"/>
      <protection/>
    </xf>
    <xf numFmtId="0" fontId="0" fillId="0" borderId="12" xfId="44" applyFont="1" applyFill="1" applyBorder="1" applyAlignment="1" applyProtection="1">
      <alignment horizontal="left" vertical="center" wrapText="1"/>
      <protection/>
    </xf>
    <xf numFmtId="0" fontId="0" fillId="0" borderId="33" xfId="44" applyFont="1" applyFill="1" applyBorder="1" applyAlignment="1" applyProtection="1">
      <alignment horizontal="left" vertical="center" wrapText="1"/>
      <protection/>
    </xf>
    <xf numFmtId="0" fontId="4" fillId="0" borderId="40" xfId="52" applyFont="1" applyFill="1" applyBorder="1" applyAlignment="1">
      <alignment horizontal="left" vertical="center" wrapText="1"/>
      <protection/>
    </xf>
    <xf numFmtId="0" fontId="4" fillId="0" borderId="20" xfId="52" applyFont="1" applyFill="1" applyBorder="1" applyAlignment="1">
      <alignment horizontal="center" vertical="center"/>
      <protection/>
    </xf>
    <xf numFmtId="0" fontId="4" fillId="0" borderId="41" xfId="52" applyFont="1" applyFill="1" applyBorder="1" applyAlignment="1">
      <alignment horizontal="center" vertical="center"/>
      <protection/>
    </xf>
    <xf numFmtId="0" fontId="4" fillId="0" borderId="42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0" fillId="0" borderId="41" xfId="52" applyFont="1" applyFill="1" applyBorder="1" applyAlignment="1">
      <alignment horizontal="left" vertical="center" wrapText="1"/>
      <protection/>
    </xf>
    <xf numFmtId="0" fontId="0" fillId="0" borderId="18" xfId="52" applyFont="1" applyFill="1" applyBorder="1" applyAlignment="1">
      <alignment horizontal="left" vertical="center" wrapText="1"/>
      <protection/>
    </xf>
    <xf numFmtId="0" fontId="4" fillId="24" borderId="12" xfId="52" applyFont="1" applyFill="1" applyBorder="1" applyAlignment="1">
      <alignment horizontal="center" vertical="center"/>
      <protection/>
    </xf>
    <xf numFmtId="0" fontId="4" fillId="24" borderId="33" xfId="52" applyFont="1" applyFill="1" applyBorder="1" applyAlignment="1">
      <alignment horizontal="center" vertical="center"/>
      <protection/>
    </xf>
    <xf numFmtId="0" fontId="4" fillId="24" borderId="16" xfId="52" applyFont="1" applyFill="1" applyBorder="1" applyAlignment="1">
      <alignment horizontal="left" vertical="center" wrapText="1"/>
      <protection/>
    </xf>
    <xf numFmtId="0" fontId="0" fillId="0" borderId="37" xfId="52" applyFont="1" applyFill="1" applyBorder="1" applyAlignment="1">
      <alignment horizontal="left" vertical="center" wrapText="1"/>
      <protection/>
    </xf>
    <xf numFmtId="0" fontId="0" fillId="0" borderId="43" xfId="52" applyFont="1" applyFill="1" applyBorder="1" applyAlignment="1">
      <alignment horizontal="left" vertical="center" wrapText="1"/>
      <protection/>
    </xf>
    <xf numFmtId="0" fontId="0" fillId="0" borderId="37" xfId="44" applyFont="1" applyFill="1" applyBorder="1" applyAlignment="1" applyProtection="1">
      <alignment horizontal="left" vertical="center" wrapText="1"/>
      <protection/>
    </xf>
    <xf numFmtId="0" fontId="0" fillId="0" borderId="31" xfId="44" applyFont="1" applyFill="1" applyBorder="1" applyAlignment="1" applyProtection="1">
      <alignment horizontal="left" vertical="center" wrapText="1"/>
      <protection/>
    </xf>
    <xf numFmtId="0" fontId="4" fillId="0" borderId="29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4" fillId="0" borderId="23" xfId="52" applyFont="1" applyFill="1" applyBorder="1" applyAlignment="1">
      <alignment horizontal="left" vertical="center" wrapText="1"/>
      <protection/>
    </xf>
    <xf numFmtId="0" fontId="4" fillId="0" borderId="28" xfId="52" applyFont="1" applyFill="1" applyBorder="1" applyAlignment="1">
      <alignment horizontal="left" vertical="center" wrapText="1"/>
      <protection/>
    </xf>
    <xf numFmtId="0" fontId="4" fillId="0" borderId="31" xfId="52" applyFont="1" applyFill="1" applyBorder="1" applyAlignment="1">
      <alignment horizontal="left" vertical="center" wrapText="1"/>
      <protection/>
    </xf>
    <xf numFmtId="0" fontId="4" fillId="24" borderId="20" xfId="52" applyFont="1" applyFill="1" applyBorder="1" applyAlignment="1">
      <alignment horizontal="center" vertical="center"/>
      <protection/>
    </xf>
    <xf numFmtId="0" fontId="0" fillId="24" borderId="16" xfId="52" applyFont="1" applyFill="1" applyBorder="1" applyAlignment="1">
      <alignment horizontal="left" vertical="center" wrapText="1"/>
      <protection/>
    </xf>
    <xf numFmtId="0" fontId="4" fillId="24" borderId="37" xfId="52" applyFont="1" applyFill="1" applyBorder="1" applyAlignment="1">
      <alignment horizontal="center" vertical="center"/>
      <protection/>
    </xf>
    <xf numFmtId="0" fontId="4" fillId="24" borderId="28" xfId="52" applyFont="1" applyFill="1" applyBorder="1" applyAlignment="1">
      <alignment horizontal="center" vertical="center"/>
      <protection/>
    </xf>
    <xf numFmtId="0" fontId="0" fillId="24" borderId="37" xfId="52" applyFont="1" applyFill="1" applyBorder="1" applyAlignment="1">
      <alignment horizontal="left" vertical="center" wrapText="1"/>
      <protection/>
    </xf>
    <xf numFmtId="0" fontId="0" fillId="24" borderId="28" xfId="52" applyFont="1" applyFill="1" applyBorder="1" applyAlignment="1">
      <alignment horizontal="left" vertical="center" wrapText="1"/>
      <protection/>
    </xf>
    <xf numFmtId="0" fontId="0" fillId="24" borderId="31" xfId="52" applyFont="1" applyFill="1" applyBorder="1" applyAlignment="1">
      <alignment horizontal="left" vertical="center" wrapText="1"/>
      <protection/>
    </xf>
    <xf numFmtId="0" fontId="4" fillId="0" borderId="43" xfId="52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0" fontId="4" fillId="0" borderId="44" xfId="52" applyFont="1" applyFill="1" applyBorder="1" applyAlignment="1">
      <alignment horizontal="left" vertical="center" wrapText="1"/>
      <protection/>
    </xf>
    <xf numFmtId="0" fontId="4" fillId="0" borderId="45" xfId="52" applyFont="1" applyFill="1" applyBorder="1" applyAlignment="1">
      <alignment horizontal="left" vertical="center" wrapText="1"/>
      <protection/>
    </xf>
    <xf numFmtId="0" fontId="4" fillId="0" borderId="46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center" vertical="center"/>
      <protection/>
    </xf>
    <xf numFmtId="0" fontId="0" fillId="0" borderId="25" xfId="52" applyFont="1" applyFill="1" applyBorder="1" applyAlignment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xmania.com/pl/pl/782328/art/konica-minolta/beben-1710568-001-czarny.html" TargetMode="External" /><Relationship Id="rId2" Type="http://schemas.openxmlformats.org/officeDocument/2006/relationships/hyperlink" Target="http://www.skapiec.pl/site/cat/6/comp/57787" TargetMode="External" /><Relationship Id="rId3" Type="http://schemas.openxmlformats.org/officeDocument/2006/relationships/hyperlink" Target="http://www.skapiec.pl/site/cat/6/comp/1586568" TargetMode="External" /><Relationship Id="rId4" Type="http://schemas.openxmlformats.org/officeDocument/2006/relationships/hyperlink" Target="http://www.bitsy.biz/" TargetMode="External" /><Relationship Id="rId5" Type="http://schemas.openxmlformats.org/officeDocument/2006/relationships/hyperlink" Target="http://www.toner24.pl/ArticleDetails/HP/Q2612A" TargetMode="External" /><Relationship Id="rId6" Type="http://schemas.openxmlformats.org/officeDocument/2006/relationships/hyperlink" Target="http://www.toner24.pl/ArticleDetails/HP/Q2612A" TargetMode="External" /><Relationship Id="rId7" Type="http://schemas.openxmlformats.org/officeDocument/2006/relationships/hyperlink" Target="http://www.tusztusz.pl/sklep/product/6779,ricoh-d0392020" TargetMode="External" /><Relationship Id="rId8" Type="http://schemas.openxmlformats.org/officeDocument/2006/relationships/hyperlink" Target="http://www.tusztusz.pl/sklep/product/6771,ricoh-841196" TargetMode="External" /><Relationship Id="rId9" Type="http://schemas.openxmlformats.org/officeDocument/2006/relationships/hyperlink" Target="http://www.tusztusz.pl/sklep/product/6775,ricoh-d8093001" TargetMode="External" /><Relationship Id="rId10" Type="http://schemas.openxmlformats.org/officeDocument/2006/relationships/hyperlink" Target="http://www.tusztusz.pl/sklep/product/6772,ricoh-841197" TargetMode="External" /><Relationship Id="rId11" Type="http://schemas.openxmlformats.org/officeDocument/2006/relationships/hyperlink" Target="http://www.tusztusz.pl/sklep/product/6779,ricoh-d0392020" TargetMode="External" /><Relationship Id="rId12" Type="http://schemas.openxmlformats.org/officeDocument/2006/relationships/hyperlink" Target="http://www.tusztusz.pl/sklep/product/6771,ricoh-841196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7"/>
  <sheetViews>
    <sheetView tabSelected="1" view="pageBreakPreview" zoomScale="60" zoomScalePageLayoutView="0" workbookViewId="0" topLeftCell="A1">
      <selection activeCell="C3" sqref="C3"/>
    </sheetView>
  </sheetViews>
  <sheetFormatPr defaultColWidth="9.140625" defaultRowHeight="12.75"/>
  <cols>
    <col min="1" max="1" width="4.7109375" style="33" customWidth="1"/>
    <col min="2" max="2" width="31.7109375" style="66" customWidth="1"/>
    <col min="3" max="3" width="47.57421875" style="68" customWidth="1"/>
    <col min="4" max="4" width="8.28125" style="33" hidden="1" customWidth="1"/>
    <col min="5" max="5" width="11.00390625" style="33" hidden="1" customWidth="1"/>
    <col min="6" max="6" width="10.140625" style="33" hidden="1" customWidth="1"/>
    <col min="7" max="7" width="10.00390625" style="33" hidden="1" customWidth="1"/>
    <col min="8" max="8" width="10.140625" style="33" hidden="1" customWidth="1"/>
    <col min="9" max="9" width="8.00390625" style="33" customWidth="1"/>
    <col min="10" max="10" width="14.57421875" style="33" customWidth="1"/>
    <col min="11" max="11" width="12.8515625" style="72" customWidth="1"/>
    <col min="12" max="13" width="15.7109375" style="72" customWidth="1"/>
    <col min="14" max="14" width="13.421875" style="81" customWidth="1"/>
    <col min="15" max="15" width="7.00390625" style="33" customWidth="1"/>
    <col min="16" max="16384" width="9.140625" style="33" customWidth="1"/>
  </cols>
  <sheetData>
    <row r="1" spans="1:14" ht="70.5" customHeight="1">
      <c r="A1" s="96" t="s">
        <v>70</v>
      </c>
      <c r="B1" s="97" t="s">
        <v>71</v>
      </c>
      <c r="C1" s="96" t="s">
        <v>232</v>
      </c>
      <c r="D1" s="98" t="s">
        <v>72</v>
      </c>
      <c r="E1" s="99" t="s">
        <v>73</v>
      </c>
      <c r="F1" s="99" t="s">
        <v>74</v>
      </c>
      <c r="G1" s="98" t="s">
        <v>75</v>
      </c>
      <c r="H1" s="100" t="s">
        <v>76</v>
      </c>
      <c r="I1" s="101" t="s">
        <v>72</v>
      </c>
      <c r="J1" s="101" t="s">
        <v>345</v>
      </c>
      <c r="K1" s="102" t="s">
        <v>344</v>
      </c>
      <c r="L1" s="102" t="s">
        <v>279</v>
      </c>
      <c r="M1" s="102" t="s">
        <v>277</v>
      </c>
      <c r="N1" s="83"/>
    </row>
    <row r="2" spans="1:14" ht="15" customHeight="1">
      <c r="A2" s="113">
        <v>1</v>
      </c>
      <c r="B2" s="114" t="s">
        <v>224</v>
      </c>
      <c r="C2" s="44" t="s">
        <v>225</v>
      </c>
      <c r="D2" s="38">
        <v>15</v>
      </c>
      <c r="E2" s="28">
        <v>240</v>
      </c>
      <c r="F2" s="8">
        <v>3600</v>
      </c>
      <c r="G2" s="8">
        <v>828</v>
      </c>
      <c r="H2" s="9">
        <v>4428</v>
      </c>
      <c r="I2" s="31">
        <v>1</v>
      </c>
      <c r="J2" s="31"/>
      <c r="K2" s="32"/>
      <c r="L2" s="32">
        <f>SUM(I2*K2)</f>
        <v>0</v>
      </c>
      <c r="M2" s="32">
        <f>L2*1.23</f>
        <v>0</v>
      </c>
      <c r="N2" s="80"/>
    </row>
    <row r="3" spans="1:14" ht="15" customHeight="1">
      <c r="A3" s="85"/>
      <c r="B3" s="114"/>
      <c r="C3" s="43" t="s">
        <v>226</v>
      </c>
      <c r="D3" s="38">
        <v>5</v>
      </c>
      <c r="E3" s="28">
        <v>280</v>
      </c>
      <c r="F3" s="8">
        <v>1400</v>
      </c>
      <c r="G3" s="8">
        <v>322</v>
      </c>
      <c r="H3" s="9">
        <v>1722</v>
      </c>
      <c r="I3" s="31">
        <v>1</v>
      </c>
      <c r="J3" s="31"/>
      <c r="K3" s="32"/>
      <c r="L3" s="32">
        <f aca="true" t="shared" si="0" ref="L3:L71">SUM(I3*K3)</f>
        <v>0</v>
      </c>
      <c r="M3" s="32">
        <f aca="true" t="shared" si="1" ref="M3:M71">L3*1.23</f>
        <v>0</v>
      </c>
      <c r="N3" s="80"/>
    </row>
    <row r="4" spans="1:13" ht="15" customHeight="1">
      <c r="A4" s="113">
        <v>2</v>
      </c>
      <c r="B4" s="114" t="s">
        <v>50</v>
      </c>
      <c r="C4" s="44" t="s">
        <v>52</v>
      </c>
      <c r="D4" s="38">
        <v>15</v>
      </c>
      <c r="E4" s="28">
        <v>240</v>
      </c>
      <c r="F4" s="8">
        <v>3600</v>
      </c>
      <c r="G4" s="8">
        <v>828</v>
      </c>
      <c r="H4" s="9">
        <v>4428</v>
      </c>
      <c r="I4" s="31">
        <v>2</v>
      </c>
      <c r="J4" s="31"/>
      <c r="K4" s="32"/>
      <c r="L4" s="32">
        <f t="shared" si="0"/>
        <v>0</v>
      </c>
      <c r="M4" s="32">
        <f t="shared" si="1"/>
        <v>0</v>
      </c>
    </row>
    <row r="5" spans="1:14" ht="15" customHeight="1">
      <c r="A5" s="85"/>
      <c r="B5" s="114"/>
      <c r="C5" s="43" t="s">
        <v>51</v>
      </c>
      <c r="D5" s="38">
        <v>5</v>
      </c>
      <c r="E5" s="28">
        <v>280</v>
      </c>
      <c r="F5" s="8">
        <v>1400</v>
      </c>
      <c r="G5" s="8">
        <v>322</v>
      </c>
      <c r="H5" s="9">
        <v>1722</v>
      </c>
      <c r="I5" s="31">
        <v>1</v>
      </c>
      <c r="J5" s="31"/>
      <c r="K5" s="32"/>
      <c r="L5" s="32">
        <f t="shared" si="0"/>
        <v>0</v>
      </c>
      <c r="M5" s="32">
        <f t="shared" si="1"/>
        <v>0</v>
      </c>
      <c r="N5" s="80"/>
    </row>
    <row r="6" spans="1:14" ht="15" customHeight="1">
      <c r="A6" s="113">
        <v>3</v>
      </c>
      <c r="B6" s="114" t="s">
        <v>263</v>
      </c>
      <c r="C6" s="44" t="s">
        <v>264</v>
      </c>
      <c r="D6" s="38">
        <v>15</v>
      </c>
      <c r="E6" s="28">
        <v>240</v>
      </c>
      <c r="F6" s="8">
        <v>3600</v>
      </c>
      <c r="G6" s="8">
        <v>828</v>
      </c>
      <c r="H6" s="9">
        <v>4428</v>
      </c>
      <c r="I6" s="31">
        <v>30</v>
      </c>
      <c r="J6" s="31"/>
      <c r="K6" s="32"/>
      <c r="L6" s="32">
        <f t="shared" si="0"/>
        <v>0</v>
      </c>
      <c r="M6" s="32">
        <f t="shared" si="1"/>
        <v>0</v>
      </c>
      <c r="N6" s="80"/>
    </row>
    <row r="7" spans="1:14" ht="15" customHeight="1">
      <c r="A7" s="85"/>
      <c r="B7" s="114"/>
      <c r="C7" s="43" t="s">
        <v>265</v>
      </c>
      <c r="D7" s="38">
        <v>5</v>
      </c>
      <c r="E7" s="28">
        <v>280</v>
      </c>
      <c r="F7" s="8">
        <v>1400</v>
      </c>
      <c r="G7" s="8">
        <v>322</v>
      </c>
      <c r="H7" s="9">
        <v>1722</v>
      </c>
      <c r="I7" s="31">
        <v>25</v>
      </c>
      <c r="J7" s="31"/>
      <c r="K7" s="32"/>
      <c r="L7" s="32">
        <f t="shared" si="0"/>
        <v>0</v>
      </c>
      <c r="M7" s="32">
        <f t="shared" si="1"/>
        <v>0</v>
      </c>
      <c r="N7" s="80"/>
    </row>
    <row r="8" spans="1:14" ht="15" customHeight="1">
      <c r="A8" s="2">
        <v>4</v>
      </c>
      <c r="B8" s="10" t="s">
        <v>189</v>
      </c>
      <c r="C8" s="11" t="s">
        <v>7</v>
      </c>
      <c r="D8" s="2">
        <v>10</v>
      </c>
      <c r="E8" s="7">
        <v>286.89</v>
      </c>
      <c r="F8" s="7">
        <v>2868.9</v>
      </c>
      <c r="G8" s="7">
        <v>659.847</v>
      </c>
      <c r="H8" s="12">
        <v>3528.7469999999994</v>
      </c>
      <c r="I8" s="31">
        <v>1</v>
      </c>
      <c r="J8" s="31"/>
      <c r="K8" s="32"/>
      <c r="L8" s="32">
        <f t="shared" si="0"/>
        <v>0</v>
      </c>
      <c r="M8" s="32">
        <f t="shared" si="1"/>
        <v>0</v>
      </c>
      <c r="N8" s="80"/>
    </row>
    <row r="9" spans="1:14" ht="15" customHeight="1">
      <c r="A9" s="2">
        <v>5</v>
      </c>
      <c r="B9" s="10" t="s">
        <v>2</v>
      </c>
      <c r="C9" s="11" t="s">
        <v>288</v>
      </c>
      <c r="D9" s="2">
        <v>4</v>
      </c>
      <c r="E9" s="7">
        <v>188.52</v>
      </c>
      <c r="F9" s="7">
        <v>754.08</v>
      </c>
      <c r="G9" s="7">
        <v>173.43840000000003</v>
      </c>
      <c r="H9" s="12">
        <v>927.5184</v>
      </c>
      <c r="I9" s="31">
        <v>2</v>
      </c>
      <c r="J9" s="31"/>
      <c r="K9" s="32"/>
      <c r="L9" s="32">
        <f t="shared" si="0"/>
        <v>0</v>
      </c>
      <c r="M9" s="32">
        <f t="shared" si="1"/>
        <v>0</v>
      </c>
      <c r="N9" s="80"/>
    </row>
    <row r="10" spans="1:14" ht="15" customHeight="1">
      <c r="A10" s="2">
        <v>6</v>
      </c>
      <c r="B10" s="10" t="s">
        <v>242</v>
      </c>
      <c r="C10" s="43" t="s">
        <v>80</v>
      </c>
      <c r="D10" s="2">
        <v>3</v>
      </c>
      <c r="E10" s="7">
        <v>220</v>
      </c>
      <c r="F10" s="7">
        <v>660</v>
      </c>
      <c r="G10" s="7">
        <v>151.8</v>
      </c>
      <c r="H10" s="12">
        <v>811.8</v>
      </c>
      <c r="I10" s="31">
        <v>1</v>
      </c>
      <c r="J10" s="31"/>
      <c r="K10" s="32"/>
      <c r="L10" s="32">
        <f t="shared" si="0"/>
        <v>0</v>
      </c>
      <c r="M10" s="32">
        <f t="shared" si="1"/>
        <v>0</v>
      </c>
      <c r="N10" s="80"/>
    </row>
    <row r="11" spans="1:14" ht="15" customHeight="1">
      <c r="A11" s="2">
        <v>7</v>
      </c>
      <c r="B11" s="10" t="s">
        <v>4</v>
      </c>
      <c r="C11" s="11" t="s">
        <v>5</v>
      </c>
      <c r="D11" s="2">
        <v>4</v>
      </c>
      <c r="E11" s="7">
        <v>81.97</v>
      </c>
      <c r="F11" s="7">
        <v>327.88</v>
      </c>
      <c r="G11" s="7">
        <v>75.4124</v>
      </c>
      <c r="H11" s="12">
        <v>403.2924</v>
      </c>
      <c r="I11" s="31">
        <v>2</v>
      </c>
      <c r="J11" s="31"/>
      <c r="K11" s="32"/>
      <c r="L11" s="32">
        <f t="shared" si="0"/>
        <v>0</v>
      </c>
      <c r="M11" s="32">
        <f t="shared" si="1"/>
        <v>0</v>
      </c>
      <c r="N11" s="80"/>
    </row>
    <row r="12" spans="1:14" ht="15" customHeight="1">
      <c r="A12" s="2">
        <v>8</v>
      </c>
      <c r="B12" s="43" t="s">
        <v>37</v>
      </c>
      <c r="C12" s="45" t="s">
        <v>186</v>
      </c>
      <c r="D12" s="46">
        <v>8</v>
      </c>
      <c r="E12" s="47">
        <v>30</v>
      </c>
      <c r="F12" s="7">
        <v>240</v>
      </c>
      <c r="G12" s="7">
        <v>55.2</v>
      </c>
      <c r="H12" s="12">
        <v>295.2</v>
      </c>
      <c r="I12" s="31">
        <v>2</v>
      </c>
      <c r="J12" s="31"/>
      <c r="K12" s="32"/>
      <c r="L12" s="32">
        <f t="shared" si="0"/>
        <v>0</v>
      </c>
      <c r="M12" s="32">
        <f t="shared" si="1"/>
        <v>0</v>
      </c>
      <c r="N12" s="80"/>
    </row>
    <row r="13" spans="1:14" ht="15" customHeight="1">
      <c r="A13" s="156">
        <v>9</v>
      </c>
      <c r="B13" s="114" t="s">
        <v>187</v>
      </c>
      <c r="C13" s="45" t="s">
        <v>54</v>
      </c>
      <c r="D13" s="48">
        <v>3</v>
      </c>
      <c r="E13" s="7">
        <v>35</v>
      </c>
      <c r="F13" s="7">
        <v>105</v>
      </c>
      <c r="G13" s="8">
        <v>24.15</v>
      </c>
      <c r="H13" s="9">
        <v>129.15</v>
      </c>
      <c r="I13" s="31">
        <v>1</v>
      </c>
      <c r="J13" s="31"/>
      <c r="K13" s="32"/>
      <c r="L13" s="32">
        <f t="shared" si="0"/>
        <v>0</v>
      </c>
      <c r="M13" s="32">
        <f t="shared" si="1"/>
        <v>0</v>
      </c>
      <c r="N13" s="80"/>
    </row>
    <row r="14" spans="1:14" ht="15" customHeight="1">
      <c r="A14" s="156"/>
      <c r="B14" s="114"/>
      <c r="C14" s="49" t="s">
        <v>53</v>
      </c>
      <c r="D14" s="48">
        <v>3</v>
      </c>
      <c r="E14" s="7">
        <v>70</v>
      </c>
      <c r="F14" s="13">
        <v>210</v>
      </c>
      <c r="G14" s="14">
        <v>48.3</v>
      </c>
      <c r="H14" s="15">
        <v>258.3</v>
      </c>
      <c r="I14" s="31">
        <v>1</v>
      </c>
      <c r="J14" s="31"/>
      <c r="K14" s="32"/>
      <c r="L14" s="32">
        <f t="shared" si="0"/>
        <v>0</v>
      </c>
      <c r="M14" s="32">
        <f t="shared" si="1"/>
        <v>0</v>
      </c>
      <c r="N14" s="80"/>
    </row>
    <row r="15" spans="1:14" ht="15" customHeight="1">
      <c r="A15" s="84">
        <v>10</v>
      </c>
      <c r="B15" s="110" t="s">
        <v>219</v>
      </c>
      <c r="C15" s="16" t="s">
        <v>220</v>
      </c>
      <c r="D15" s="48"/>
      <c r="E15" s="7"/>
      <c r="F15" s="17"/>
      <c r="G15" s="18"/>
      <c r="H15" s="19"/>
      <c r="I15" s="31">
        <v>10</v>
      </c>
      <c r="J15" s="31"/>
      <c r="K15" s="32"/>
      <c r="L15" s="32">
        <f t="shared" si="0"/>
        <v>0</v>
      </c>
      <c r="M15" s="32">
        <f t="shared" si="1"/>
        <v>0</v>
      </c>
      <c r="N15" s="80"/>
    </row>
    <row r="16" spans="1:14" ht="15" customHeight="1">
      <c r="A16" s="109"/>
      <c r="B16" s="111"/>
      <c r="C16" s="16" t="s">
        <v>221</v>
      </c>
      <c r="D16" s="48"/>
      <c r="E16" s="7"/>
      <c r="F16" s="17"/>
      <c r="G16" s="18"/>
      <c r="H16" s="19"/>
      <c r="I16" s="31">
        <v>2</v>
      </c>
      <c r="J16" s="31"/>
      <c r="K16" s="32"/>
      <c r="L16" s="32">
        <f t="shared" si="0"/>
        <v>0</v>
      </c>
      <c r="M16" s="32">
        <f t="shared" si="1"/>
        <v>0</v>
      </c>
      <c r="N16" s="80"/>
    </row>
    <row r="17" spans="1:14" ht="15" customHeight="1">
      <c r="A17" s="109"/>
      <c r="B17" s="111"/>
      <c r="C17" s="16" t="s">
        <v>222</v>
      </c>
      <c r="D17" s="48"/>
      <c r="E17" s="7"/>
      <c r="F17" s="17"/>
      <c r="G17" s="18"/>
      <c r="H17" s="19"/>
      <c r="I17" s="31">
        <v>2</v>
      </c>
      <c r="J17" s="31"/>
      <c r="K17" s="32"/>
      <c r="L17" s="32">
        <f t="shared" si="0"/>
        <v>0</v>
      </c>
      <c r="M17" s="32">
        <f t="shared" si="1"/>
        <v>0</v>
      </c>
      <c r="N17" s="80"/>
    </row>
    <row r="18" spans="1:14" ht="15" customHeight="1">
      <c r="A18" s="85"/>
      <c r="B18" s="112"/>
      <c r="C18" s="16" t="s">
        <v>223</v>
      </c>
      <c r="D18" s="48"/>
      <c r="E18" s="7"/>
      <c r="F18" s="17"/>
      <c r="G18" s="18"/>
      <c r="H18" s="19"/>
      <c r="I18" s="31">
        <v>2</v>
      </c>
      <c r="J18" s="31"/>
      <c r="K18" s="32"/>
      <c r="L18" s="32">
        <f t="shared" si="0"/>
        <v>0</v>
      </c>
      <c r="M18" s="32">
        <f t="shared" si="1"/>
        <v>0</v>
      </c>
      <c r="N18" s="80"/>
    </row>
    <row r="19" spans="1:14" ht="15" customHeight="1">
      <c r="A19" s="156">
        <v>11</v>
      </c>
      <c r="B19" s="114" t="s">
        <v>243</v>
      </c>
      <c r="C19" s="45" t="s">
        <v>81</v>
      </c>
      <c r="D19" s="48">
        <v>3</v>
      </c>
      <c r="E19" s="7">
        <v>160</v>
      </c>
      <c r="F19" s="7">
        <v>480</v>
      </c>
      <c r="G19" s="8">
        <v>110.4</v>
      </c>
      <c r="H19" s="9">
        <v>590.4</v>
      </c>
      <c r="I19" s="31">
        <v>2</v>
      </c>
      <c r="J19" s="31"/>
      <c r="K19" s="32"/>
      <c r="L19" s="32">
        <f t="shared" si="0"/>
        <v>0</v>
      </c>
      <c r="M19" s="32">
        <f t="shared" si="1"/>
        <v>0</v>
      </c>
      <c r="N19" s="80"/>
    </row>
    <row r="20" spans="1:14" ht="15" customHeight="1">
      <c r="A20" s="156"/>
      <c r="B20" s="114"/>
      <c r="C20" s="45" t="s">
        <v>82</v>
      </c>
      <c r="D20" s="48">
        <v>1</v>
      </c>
      <c r="E20" s="7">
        <v>410</v>
      </c>
      <c r="F20" s="7">
        <v>410</v>
      </c>
      <c r="G20" s="8">
        <v>94.3</v>
      </c>
      <c r="H20" s="9">
        <v>504.3</v>
      </c>
      <c r="I20" s="31">
        <v>1</v>
      </c>
      <c r="J20" s="31"/>
      <c r="K20" s="32"/>
      <c r="L20" s="32">
        <f t="shared" si="0"/>
        <v>0</v>
      </c>
      <c r="M20" s="32">
        <f t="shared" si="1"/>
        <v>0</v>
      </c>
      <c r="N20" s="80"/>
    </row>
    <row r="21" spans="1:14" ht="15" customHeight="1">
      <c r="A21" s="84">
        <v>12</v>
      </c>
      <c r="B21" s="114" t="s">
        <v>328</v>
      </c>
      <c r="C21" s="45" t="s">
        <v>326</v>
      </c>
      <c r="D21" s="23"/>
      <c r="E21" s="7"/>
      <c r="F21" s="7"/>
      <c r="G21" s="8"/>
      <c r="H21" s="9"/>
      <c r="I21" s="31">
        <v>2</v>
      </c>
      <c r="J21" s="31"/>
      <c r="K21" s="32"/>
      <c r="L21" s="32">
        <f t="shared" si="0"/>
        <v>0</v>
      </c>
      <c r="M21" s="32">
        <f t="shared" si="1"/>
        <v>0</v>
      </c>
      <c r="N21" s="80"/>
    </row>
    <row r="22" spans="1:14" ht="15" customHeight="1">
      <c r="A22" s="85"/>
      <c r="B22" s="114"/>
      <c r="C22" s="45" t="s">
        <v>327</v>
      </c>
      <c r="D22" s="23"/>
      <c r="E22" s="7"/>
      <c r="F22" s="7"/>
      <c r="G22" s="8"/>
      <c r="H22" s="9"/>
      <c r="I22" s="31">
        <v>1</v>
      </c>
      <c r="J22" s="31"/>
      <c r="K22" s="32"/>
      <c r="L22" s="32">
        <f t="shared" si="0"/>
        <v>0</v>
      </c>
      <c r="M22" s="32">
        <f t="shared" si="1"/>
        <v>0</v>
      </c>
      <c r="N22" s="80"/>
    </row>
    <row r="23" spans="1:14" ht="15" customHeight="1">
      <c r="A23" s="104">
        <v>13</v>
      </c>
      <c r="B23" s="93" t="s">
        <v>240</v>
      </c>
      <c r="C23" s="1" t="s">
        <v>188</v>
      </c>
      <c r="D23" s="2">
        <v>9</v>
      </c>
      <c r="E23" s="7">
        <v>35.5737704918033</v>
      </c>
      <c r="F23" s="7">
        <v>320.16393442622973</v>
      </c>
      <c r="G23" s="7">
        <v>73.63770491803284</v>
      </c>
      <c r="H23" s="12">
        <v>393.8016393442626</v>
      </c>
      <c r="I23" s="31">
        <v>1</v>
      </c>
      <c r="J23" s="31"/>
      <c r="K23" s="32"/>
      <c r="L23" s="32">
        <f t="shared" si="0"/>
        <v>0</v>
      </c>
      <c r="M23" s="32">
        <f t="shared" si="1"/>
        <v>0</v>
      </c>
      <c r="N23" s="80"/>
    </row>
    <row r="24" spans="1:14" ht="15" customHeight="1">
      <c r="A24" s="104"/>
      <c r="B24" s="94"/>
      <c r="C24" s="1" t="s">
        <v>22</v>
      </c>
      <c r="D24" s="2">
        <v>2</v>
      </c>
      <c r="E24" s="7">
        <v>16.3934426229508</v>
      </c>
      <c r="F24" s="7">
        <v>32.7868852459016</v>
      </c>
      <c r="G24" s="7">
        <v>7.5409836065573685</v>
      </c>
      <c r="H24" s="12">
        <v>40.32786885245897</v>
      </c>
      <c r="I24" s="31">
        <v>1</v>
      </c>
      <c r="J24" s="31"/>
      <c r="K24" s="32"/>
      <c r="L24" s="32">
        <f t="shared" si="0"/>
        <v>0</v>
      </c>
      <c r="M24" s="32">
        <f t="shared" si="1"/>
        <v>0</v>
      </c>
      <c r="N24" s="80"/>
    </row>
    <row r="25" spans="1:14" ht="15" customHeight="1">
      <c r="A25" s="104"/>
      <c r="B25" s="94"/>
      <c r="C25" s="1" t="s">
        <v>23</v>
      </c>
      <c r="D25" s="2">
        <v>2</v>
      </c>
      <c r="E25" s="7">
        <v>16.3934426229508</v>
      </c>
      <c r="F25" s="7">
        <v>32.7868852459016</v>
      </c>
      <c r="G25" s="7">
        <v>7.5409836065573685</v>
      </c>
      <c r="H25" s="12">
        <v>40.32786885245897</v>
      </c>
      <c r="I25" s="31">
        <v>1</v>
      </c>
      <c r="J25" s="31"/>
      <c r="K25" s="32"/>
      <c r="L25" s="32">
        <f t="shared" si="0"/>
        <v>0</v>
      </c>
      <c r="M25" s="32">
        <f t="shared" si="1"/>
        <v>0</v>
      </c>
      <c r="N25" s="80"/>
    </row>
    <row r="26" spans="1:14" ht="15" customHeight="1">
      <c r="A26" s="90"/>
      <c r="B26" s="95"/>
      <c r="C26" s="1" t="s">
        <v>24</v>
      </c>
      <c r="D26" s="2">
        <v>2</v>
      </c>
      <c r="E26" s="7">
        <v>16.3934426229508</v>
      </c>
      <c r="F26" s="7">
        <v>32.7868852459016</v>
      </c>
      <c r="G26" s="7">
        <v>7.5409836065573685</v>
      </c>
      <c r="H26" s="12">
        <v>40.32786885245897</v>
      </c>
      <c r="I26" s="31">
        <v>1</v>
      </c>
      <c r="J26" s="31"/>
      <c r="K26" s="32"/>
      <c r="L26" s="32">
        <f t="shared" si="0"/>
        <v>0</v>
      </c>
      <c r="M26" s="32">
        <f t="shared" si="1"/>
        <v>0</v>
      </c>
      <c r="N26" s="80"/>
    </row>
    <row r="27" spans="1:14" ht="15" customHeight="1">
      <c r="A27" s="107">
        <v>14</v>
      </c>
      <c r="B27" s="110" t="s">
        <v>241</v>
      </c>
      <c r="C27" s="45" t="s">
        <v>43</v>
      </c>
      <c r="D27" s="38">
        <v>8</v>
      </c>
      <c r="E27" s="28">
        <v>40</v>
      </c>
      <c r="F27" s="8">
        <v>320</v>
      </c>
      <c r="G27" s="8">
        <v>73.6</v>
      </c>
      <c r="H27" s="9">
        <v>393.6</v>
      </c>
      <c r="I27" s="31">
        <v>1</v>
      </c>
      <c r="J27" s="31"/>
      <c r="K27" s="32"/>
      <c r="L27" s="32">
        <f t="shared" si="0"/>
        <v>0</v>
      </c>
      <c r="M27" s="32">
        <f t="shared" si="1"/>
        <v>0</v>
      </c>
      <c r="N27" s="80"/>
    </row>
    <row r="28" spans="1:14" ht="15" customHeight="1">
      <c r="A28" s="89"/>
      <c r="B28" s="111"/>
      <c r="C28" s="45" t="s">
        <v>44</v>
      </c>
      <c r="D28" s="38">
        <v>8</v>
      </c>
      <c r="E28" s="28">
        <v>40</v>
      </c>
      <c r="F28" s="8">
        <v>320</v>
      </c>
      <c r="G28" s="8">
        <v>73.6</v>
      </c>
      <c r="H28" s="9">
        <v>393.6</v>
      </c>
      <c r="I28" s="31">
        <v>1</v>
      </c>
      <c r="J28" s="31"/>
      <c r="K28" s="32"/>
      <c r="L28" s="32">
        <f t="shared" si="0"/>
        <v>0</v>
      </c>
      <c r="M28" s="32">
        <f t="shared" si="1"/>
        <v>0</v>
      </c>
      <c r="N28" s="80"/>
    </row>
    <row r="29" spans="1:14" ht="15" customHeight="1">
      <c r="A29" s="89"/>
      <c r="B29" s="111"/>
      <c r="C29" s="45" t="s">
        <v>45</v>
      </c>
      <c r="D29" s="38">
        <v>8</v>
      </c>
      <c r="E29" s="28">
        <v>40</v>
      </c>
      <c r="F29" s="8">
        <v>320</v>
      </c>
      <c r="G29" s="8">
        <v>73.6</v>
      </c>
      <c r="H29" s="9">
        <v>393.6</v>
      </c>
      <c r="I29" s="31">
        <v>1</v>
      </c>
      <c r="J29" s="31"/>
      <c r="K29" s="32"/>
      <c r="L29" s="32">
        <f t="shared" si="0"/>
        <v>0</v>
      </c>
      <c r="M29" s="32">
        <f t="shared" si="1"/>
        <v>0</v>
      </c>
      <c r="N29" s="80"/>
    </row>
    <row r="30" spans="1:14" ht="15" customHeight="1">
      <c r="A30" s="118"/>
      <c r="B30" s="111"/>
      <c r="C30" s="45" t="s">
        <v>46</v>
      </c>
      <c r="D30" s="38">
        <v>15</v>
      </c>
      <c r="E30" s="28">
        <v>50</v>
      </c>
      <c r="F30" s="8">
        <v>750</v>
      </c>
      <c r="G30" s="8">
        <v>172.5</v>
      </c>
      <c r="H30" s="9">
        <v>922.5</v>
      </c>
      <c r="I30" s="31">
        <v>1</v>
      </c>
      <c r="J30" s="31"/>
      <c r="K30" s="32"/>
      <c r="L30" s="32">
        <f t="shared" si="0"/>
        <v>0</v>
      </c>
      <c r="M30" s="32">
        <f t="shared" si="1"/>
        <v>0</v>
      </c>
      <c r="N30" s="80"/>
    </row>
    <row r="31" spans="1:14" ht="15" customHeight="1">
      <c r="A31" s="156">
        <v>15</v>
      </c>
      <c r="B31" s="157" t="s">
        <v>190</v>
      </c>
      <c r="C31" s="43" t="s">
        <v>57</v>
      </c>
      <c r="D31" s="38">
        <v>3</v>
      </c>
      <c r="E31" s="28">
        <v>60</v>
      </c>
      <c r="F31" s="8">
        <v>180</v>
      </c>
      <c r="G31" s="8">
        <v>41.4</v>
      </c>
      <c r="H31" s="9">
        <v>221.4</v>
      </c>
      <c r="I31" s="31">
        <v>1</v>
      </c>
      <c r="J31" s="31"/>
      <c r="K31" s="32"/>
      <c r="L31" s="32">
        <f t="shared" si="0"/>
        <v>0</v>
      </c>
      <c r="M31" s="32">
        <f t="shared" si="1"/>
        <v>0</v>
      </c>
      <c r="N31" s="80"/>
    </row>
    <row r="32" spans="1:14" ht="15" customHeight="1">
      <c r="A32" s="156"/>
      <c r="B32" s="157"/>
      <c r="C32" s="43" t="s">
        <v>56</v>
      </c>
      <c r="D32" s="40">
        <v>3</v>
      </c>
      <c r="E32" s="28">
        <v>60</v>
      </c>
      <c r="F32" s="8">
        <v>180</v>
      </c>
      <c r="G32" s="8">
        <v>41.4</v>
      </c>
      <c r="H32" s="9">
        <v>221.4</v>
      </c>
      <c r="I32" s="31">
        <v>1</v>
      </c>
      <c r="J32" s="31"/>
      <c r="K32" s="32"/>
      <c r="L32" s="32">
        <f t="shared" si="0"/>
        <v>0</v>
      </c>
      <c r="M32" s="32">
        <f t="shared" si="1"/>
        <v>0</v>
      </c>
      <c r="N32" s="80"/>
    </row>
    <row r="33" spans="1:14" ht="15" customHeight="1">
      <c r="A33" s="156"/>
      <c r="B33" s="157"/>
      <c r="C33" s="43" t="s">
        <v>55</v>
      </c>
      <c r="D33" s="51">
        <v>3</v>
      </c>
      <c r="E33" s="7">
        <v>60</v>
      </c>
      <c r="F33" s="7">
        <v>180</v>
      </c>
      <c r="G33" s="8">
        <v>41.4</v>
      </c>
      <c r="H33" s="9">
        <v>221.4</v>
      </c>
      <c r="I33" s="31">
        <v>1</v>
      </c>
      <c r="J33" s="31"/>
      <c r="K33" s="32"/>
      <c r="L33" s="32">
        <f t="shared" si="0"/>
        <v>0</v>
      </c>
      <c r="M33" s="32">
        <f t="shared" si="1"/>
        <v>0</v>
      </c>
      <c r="N33" s="80"/>
    </row>
    <row r="34" spans="1:14" ht="15" customHeight="1">
      <c r="A34" s="156"/>
      <c r="B34" s="157"/>
      <c r="C34" s="43" t="s">
        <v>58</v>
      </c>
      <c r="D34" s="48">
        <v>3</v>
      </c>
      <c r="E34" s="7">
        <v>60</v>
      </c>
      <c r="F34" s="7">
        <v>180</v>
      </c>
      <c r="G34" s="8">
        <v>41.4</v>
      </c>
      <c r="H34" s="9">
        <v>221.4</v>
      </c>
      <c r="I34" s="31">
        <v>1</v>
      </c>
      <c r="J34" s="31"/>
      <c r="K34" s="32"/>
      <c r="L34" s="32">
        <f t="shared" si="0"/>
        <v>0</v>
      </c>
      <c r="M34" s="32">
        <f t="shared" si="1"/>
        <v>0</v>
      </c>
      <c r="N34" s="80"/>
    </row>
    <row r="35" spans="1:14" ht="15" customHeight="1">
      <c r="A35" s="22">
        <v>16</v>
      </c>
      <c r="B35" s="10" t="s">
        <v>8</v>
      </c>
      <c r="C35" s="11" t="s">
        <v>9</v>
      </c>
      <c r="D35" s="2">
        <v>3</v>
      </c>
      <c r="E35" s="7">
        <v>176.23</v>
      </c>
      <c r="F35" s="7">
        <v>528.69</v>
      </c>
      <c r="G35" s="7">
        <v>121.5987</v>
      </c>
      <c r="H35" s="12">
        <v>650.2887</v>
      </c>
      <c r="I35" s="31">
        <v>1</v>
      </c>
      <c r="J35" s="31"/>
      <c r="K35" s="32"/>
      <c r="L35" s="32">
        <f t="shared" si="0"/>
        <v>0</v>
      </c>
      <c r="M35" s="32">
        <f t="shared" si="1"/>
        <v>0</v>
      </c>
      <c r="N35" s="80"/>
    </row>
    <row r="36" spans="1:14" ht="15" customHeight="1">
      <c r="A36" s="79">
        <v>17</v>
      </c>
      <c r="B36" s="78" t="s">
        <v>238</v>
      </c>
      <c r="C36" s="52" t="s">
        <v>239</v>
      </c>
      <c r="D36" s="23"/>
      <c r="E36" s="7"/>
      <c r="F36" s="7"/>
      <c r="G36" s="8"/>
      <c r="H36" s="9"/>
      <c r="I36" s="31">
        <v>1</v>
      </c>
      <c r="J36" s="31"/>
      <c r="K36" s="32"/>
      <c r="L36" s="32">
        <f t="shared" si="0"/>
        <v>0</v>
      </c>
      <c r="M36" s="32">
        <f t="shared" si="1"/>
        <v>0</v>
      </c>
      <c r="N36" s="80"/>
    </row>
    <row r="37" spans="1:14" ht="15" customHeight="1">
      <c r="A37" s="145">
        <v>18</v>
      </c>
      <c r="B37" s="147" t="s">
        <v>77</v>
      </c>
      <c r="C37" s="43" t="s">
        <v>78</v>
      </c>
      <c r="D37" s="48">
        <v>3</v>
      </c>
      <c r="E37" s="7">
        <v>305</v>
      </c>
      <c r="F37" s="7">
        <v>915</v>
      </c>
      <c r="G37" s="8">
        <v>210.45</v>
      </c>
      <c r="H37" s="9">
        <v>1125.45</v>
      </c>
      <c r="I37" s="31">
        <v>2</v>
      </c>
      <c r="J37" s="31"/>
      <c r="K37" s="32"/>
      <c r="L37" s="32">
        <f t="shared" si="0"/>
        <v>0</v>
      </c>
      <c r="M37" s="32">
        <f t="shared" si="1"/>
        <v>0</v>
      </c>
      <c r="N37" s="80"/>
    </row>
    <row r="38" spans="1:14" ht="15" customHeight="1">
      <c r="A38" s="146"/>
      <c r="B38" s="148"/>
      <c r="C38" s="45" t="s">
        <v>333</v>
      </c>
      <c r="D38" s="48"/>
      <c r="E38" s="7"/>
      <c r="F38" s="7"/>
      <c r="G38" s="8"/>
      <c r="H38" s="9"/>
      <c r="I38" s="31">
        <v>1</v>
      </c>
      <c r="J38" s="31"/>
      <c r="K38" s="32"/>
      <c r="L38" s="32">
        <f t="shared" si="0"/>
        <v>0</v>
      </c>
      <c r="M38" s="32">
        <f t="shared" si="1"/>
        <v>0</v>
      </c>
      <c r="N38" s="80"/>
    </row>
    <row r="39" spans="1:14" ht="15" customHeight="1">
      <c r="A39" s="146"/>
      <c r="B39" s="148"/>
      <c r="C39" s="45" t="s">
        <v>334</v>
      </c>
      <c r="D39" s="48"/>
      <c r="E39" s="7"/>
      <c r="F39" s="7"/>
      <c r="G39" s="8"/>
      <c r="H39" s="9"/>
      <c r="I39" s="31">
        <v>1</v>
      </c>
      <c r="J39" s="31"/>
      <c r="K39" s="32"/>
      <c r="L39" s="32">
        <f t="shared" si="0"/>
        <v>0</v>
      </c>
      <c r="M39" s="32">
        <f t="shared" si="1"/>
        <v>0</v>
      </c>
      <c r="N39" s="80"/>
    </row>
    <row r="40" spans="1:14" ht="15" customHeight="1">
      <c r="A40" s="146"/>
      <c r="B40" s="149"/>
      <c r="C40" s="45" t="s">
        <v>335</v>
      </c>
      <c r="D40" s="48"/>
      <c r="E40" s="7"/>
      <c r="F40" s="7"/>
      <c r="G40" s="8"/>
      <c r="H40" s="9"/>
      <c r="I40" s="31">
        <v>1</v>
      </c>
      <c r="J40" s="31"/>
      <c r="K40" s="32"/>
      <c r="L40" s="32">
        <f t="shared" si="0"/>
        <v>0</v>
      </c>
      <c r="M40" s="32">
        <f t="shared" si="1"/>
        <v>0</v>
      </c>
      <c r="N40" s="80"/>
    </row>
    <row r="41" spans="1:14" ht="15" customHeight="1">
      <c r="A41" s="38">
        <v>19</v>
      </c>
      <c r="B41" s="50" t="s">
        <v>79</v>
      </c>
      <c r="C41" s="43" t="s">
        <v>289</v>
      </c>
      <c r="D41" s="48">
        <v>3</v>
      </c>
      <c r="E41" s="7">
        <v>250</v>
      </c>
      <c r="F41" s="7">
        <v>750</v>
      </c>
      <c r="G41" s="8">
        <v>172.5</v>
      </c>
      <c r="H41" s="9">
        <v>922.5</v>
      </c>
      <c r="I41" s="31">
        <v>4</v>
      </c>
      <c r="J41" s="31"/>
      <c r="K41" s="32"/>
      <c r="L41" s="32">
        <f t="shared" si="0"/>
        <v>0</v>
      </c>
      <c r="M41" s="32">
        <f t="shared" si="1"/>
        <v>0</v>
      </c>
      <c r="N41" s="80"/>
    </row>
    <row r="42" spans="1:14" ht="15" customHeight="1">
      <c r="A42" s="150">
        <v>20</v>
      </c>
      <c r="B42" s="152" t="s">
        <v>244</v>
      </c>
      <c r="C42" s="53" t="s">
        <v>120</v>
      </c>
      <c r="D42" s="2">
        <v>4</v>
      </c>
      <c r="E42" s="7">
        <v>670</v>
      </c>
      <c r="F42" s="7">
        <v>2680</v>
      </c>
      <c r="G42" s="7">
        <v>616.4</v>
      </c>
      <c r="H42" s="12">
        <v>3296.4</v>
      </c>
      <c r="I42" s="31">
        <v>5</v>
      </c>
      <c r="J42" s="31"/>
      <c r="K42" s="32"/>
      <c r="L42" s="32">
        <f t="shared" si="0"/>
        <v>0</v>
      </c>
      <c r="M42" s="32">
        <f t="shared" si="1"/>
        <v>0</v>
      </c>
      <c r="N42" s="80"/>
    </row>
    <row r="43" spans="1:14" ht="15" customHeight="1">
      <c r="A43" s="151"/>
      <c r="B43" s="152"/>
      <c r="C43" s="53" t="s">
        <v>119</v>
      </c>
      <c r="D43" s="2">
        <v>2</v>
      </c>
      <c r="E43" s="7">
        <v>540</v>
      </c>
      <c r="F43" s="7">
        <v>1080</v>
      </c>
      <c r="G43" s="7">
        <v>248.4</v>
      </c>
      <c r="H43" s="12">
        <v>1328.4</v>
      </c>
      <c r="I43" s="31">
        <v>2</v>
      </c>
      <c r="J43" s="31"/>
      <c r="K43" s="32"/>
      <c r="L43" s="32">
        <f t="shared" si="0"/>
        <v>0</v>
      </c>
      <c r="M43" s="32">
        <f t="shared" si="1"/>
        <v>0</v>
      </c>
      <c r="N43" s="80"/>
    </row>
    <row r="44" spans="1:14" ht="15" customHeight="1">
      <c r="A44" s="113">
        <v>21</v>
      </c>
      <c r="B44" s="153" t="s">
        <v>245</v>
      </c>
      <c r="C44" s="45" t="s">
        <v>36</v>
      </c>
      <c r="D44" s="38">
        <v>6</v>
      </c>
      <c r="E44" s="28">
        <v>65</v>
      </c>
      <c r="F44" s="7">
        <v>390</v>
      </c>
      <c r="G44" s="7">
        <v>89.7</v>
      </c>
      <c r="H44" s="12">
        <v>479.7</v>
      </c>
      <c r="I44" s="31">
        <v>1</v>
      </c>
      <c r="J44" s="31"/>
      <c r="K44" s="32"/>
      <c r="L44" s="32">
        <f t="shared" si="0"/>
        <v>0</v>
      </c>
      <c r="M44" s="32">
        <f t="shared" si="1"/>
        <v>0</v>
      </c>
      <c r="N44" s="80"/>
    </row>
    <row r="45" spans="1:14" ht="15" customHeight="1">
      <c r="A45" s="109"/>
      <c r="B45" s="154"/>
      <c r="C45" s="45" t="s">
        <v>39</v>
      </c>
      <c r="D45" s="38">
        <v>4</v>
      </c>
      <c r="E45" s="28">
        <v>50</v>
      </c>
      <c r="F45" s="7">
        <v>200</v>
      </c>
      <c r="G45" s="7">
        <v>46</v>
      </c>
      <c r="H45" s="12">
        <v>246</v>
      </c>
      <c r="I45" s="31">
        <v>1</v>
      </c>
      <c r="J45" s="31"/>
      <c r="K45" s="32"/>
      <c r="L45" s="32">
        <f t="shared" si="0"/>
        <v>0</v>
      </c>
      <c r="M45" s="32">
        <f t="shared" si="1"/>
        <v>0</v>
      </c>
      <c r="N45" s="80"/>
    </row>
    <row r="46" spans="1:14" ht="15" customHeight="1">
      <c r="A46" s="109"/>
      <c r="B46" s="154"/>
      <c r="C46" s="45" t="s">
        <v>40</v>
      </c>
      <c r="D46" s="38">
        <v>4</v>
      </c>
      <c r="E46" s="28">
        <v>50</v>
      </c>
      <c r="F46" s="7">
        <v>200</v>
      </c>
      <c r="G46" s="7">
        <v>46</v>
      </c>
      <c r="H46" s="12">
        <v>246</v>
      </c>
      <c r="I46" s="31">
        <v>1</v>
      </c>
      <c r="J46" s="31"/>
      <c r="K46" s="32"/>
      <c r="L46" s="32">
        <f t="shared" si="0"/>
        <v>0</v>
      </c>
      <c r="M46" s="32">
        <f t="shared" si="1"/>
        <v>0</v>
      </c>
      <c r="N46" s="80"/>
    </row>
    <row r="47" spans="1:14" ht="15" customHeight="1">
      <c r="A47" s="85"/>
      <c r="B47" s="155"/>
      <c r="C47" s="45" t="s">
        <v>41</v>
      </c>
      <c r="D47" s="38">
        <v>4</v>
      </c>
      <c r="E47" s="28">
        <v>50</v>
      </c>
      <c r="F47" s="7">
        <v>200</v>
      </c>
      <c r="G47" s="7">
        <v>46</v>
      </c>
      <c r="H47" s="12">
        <v>246</v>
      </c>
      <c r="I47" s="31">
        <v>1</v>
      </c>
      <c r="J47" s="31"/>
      <c r="K47" s="32"/>
      <c r="L47" s="32">
        <f t="shared" si="0"/>
        <v>0</v>
      </c>
      <c r="M47" s="32">
        <f t="shared" si="1"/>
        <v>0</v>
      </c>
      <c r="N47" s="80"/>
    </row>
    <row r="48" spans="1:14" ht="15" customHeight="1">
      <c r="A48" s="104">
        <v>22</v>
      </c>
      <c r="B48" s="93" t="s">
        <v>18</v>
      </c>
      <c r="C48" s="1" t="s">
        <v>179</v>
      </c>
      <c r="D48" s="2">
        <v>6</v>
      </c>
      <c r="E48" s="7">
        <v>87.4180327868853</v>
      </c>
      <c r="F48" s="7">
        <v>524.5081967213118</v>
      </c>
      <c r="G48" s="7">
        <v>120.63688524590172</v>
      </c>
      <c r="H48" s="12">
        <v>645.1450819672135</v>
      </c>
      <c r="I48" s="31">
        <v>1</v>
      </c>
      <c r="J48" s="31"/>
      <c r="K48" s="32"/>
      <c r="L48" s="32">
        <f t="shared" si="0"/>
        <v>0</v>
      </c>
      <c r="M48" s="32">
        <f t="shared" si="1"/>
        <v>0</v>
      </c>
      <c r="N48" s="80"/>
    </row>
    <row r="49" spans="1:14" ht="15" customHeight="1">
      <c r="A49" s="90"/>
      <c r="B49" s="95"/>
      <c r="C49" s="1" t="s">
        <v>175</v>
      </c>
      <c r="D49" s="2">
        <v>6</v>
      </c>
      <c r="E49" s="7">
        <v>101.508196721311</v>
      </c>
      <c r="F49" s="7">
        <v>609.049180327866</v>
      </c>
      <c r="G49" s="7">
        <v>140.0813114754092</v>
      </c>
      <c r="H49" s="12">
        <v>749.1304918032752</v>
      </c>
      <c r="I49" s="31">
        <v>1</v>
      </c>
      <c r="J49" s="31"/>
      <c r="K49" s="32"/>
      <c r="L49" s="32">
        <f t="shared" si="0"/>
        <v>0</v>
      </c>
      <c r="M49" s="32">
        <f t="shared" si="1"/>
        <v>0</v>
      </c>
      <c r="N49" s="80"/>
    </row>
    <row r="50" spans="1:14" ht="15" customHeight="1">
      <c r="A50" s="103">
        <v>23</v>
      </c>
      <c r="B50" s="93" t="s">
        <v>246</v>
      </c>
      <c r="C50" s="1" t="s">
        <v>184</v>
      </c>
      <c r="D50" s="2">
        <v>5</v>
      </c>
      <c r="E50" s="7">
        <v>61.7295081967213</v>
      </c>
      <c r="F50" s="7">
        <v>308.6475409836065</v>
      </c>
      <c r="G50" s="7">
        <v>70.9889344262295</v>
      </c>
      <c r="H50" s="12">
        <v>379.636475409836</v>
      </c>
      <c r="I50" s="31">
        <v>5</v>
      </c>
      <c r="J50" s="31"/>
      <c r="K50" s="32"/>
      <c r="L50" s="32">
        <f t="shared" si="0"/>
        <v>0</v>
      </c>
      <c r="M50" s="32">
        <f t="shared" si="1"/>
        <v>0</v>
      </c>
      <c r="N50" s="80"/>
    </row>
    <row r="51" spans="1:14" ht="15" customHeight="1">
      <c r="A51" s="90"/>
      <c r="B51" s="95"/>
      <c r="C51" s="1" t="s">
        <v>183</v>
      </c>
      <c r="D51" s="2">
        <v>5</v>
      </c>
      <c r="E51" s="7">
        <v>101.508196721311</v>
      </c>
      <c r="F51" s="7">
        <v>507.54098360655496</v>
      </c>
      <c r="G51" s="7">
        <v>116.73442622950765</v>
      </c>
      <c r="H51" s="12">
        <v>624.2754098360626</v>
      </c>
      <c r="I51" s="31">
        <v>2</v>
      </c>
      <c r="J51" s="31"/>
      <c r="K51" s="32"/>
      <c r="L51" s="32">
        <f t="shared" si="0"/>
        <v>0</v>
      </c>
      <c r="M51" s="32">
        <f t="shared" si="1"/>
        <v>0</v>
      </c>
      <c r="N51" s="80"/>
    </row>
    <row r="52" spans="1:14" ht="15" customHeight="1">
      <c r="A52" s="126">
        <v>24</v>
      </c>
      <c r="B52" s="140" t="s">
        <v>185</v>
      </c>
      <c r="C52" s="73" t="s">
        <v>136</v>
      </c>
      <c r="D52" s="38">
        <v>6</v>
      </c>
      <c r="E52" s="28">
        <v>65</v>
      </c>
      <c r="F52" s="7">
        <v>390</v>
      </c>
      <c r="G52" s="7">
        <v>89.7</v>
      </c>
      <c r="H52" s="12">
        <v>479.7</v>
      </c>
      <c r="I52" s="31">
        <v>1</v>
      </c>
      <c r="J52" s="31"/>
      <c r="K52" s="32"/>
      <c r="L52" s="32">
        <f t="shared" si="0"/>
        <v>0</v>
      </c>
      <c r="M52" s="32">
        <f t="shared" si="1"/>
        <v>0</v>
      </c>
      <c r="N52" s="80"/>
    </row>
    <row r="53" spans="1:14" ht="15" customHeight="1">
      <c r="A53" s="89"/>
      <c r="B53" s="141"/>
      <c r="C53" s="73" t="s">
        <v>137</v>
      </c>
      <c r="D53" s="38">
        <v>4</v>
      </c>
      <c r="E53" s="28">
        <v>50</v>
      </c>
      <c r="F53" s="7">
        <v>200</v>
      </c>
      <c r="G53" s="7">
        <v>46</v>
      </c>
      <c r="H53" s="12">
        <v>246</v>
      </c>
      <c r="I53" s="31">
        <v>1</v>
      </c>
      <c r="J53" s="31"/>
      <c r="K53" s="32"/>
      <c r="L53" s="32">
        <f t="shared" si="0"/>
        <v>0</v>
      </c>
      <c r="M53" s="32">
        <f t="shared" si="1"/>
        <v>0</v>
      </c>
      <c r="N53" s="80"/>
    </row>
    <row r="54" spans="1:14" ht="15" customHeight="1">
      <c r="A54" s="89"/>
      <c r="B54" s="141"/>
      <c r="C54" s="73" t="s">
        <v>138</v>
      </c>
      <c r="D54" s="38">
        <v>4</v>
      </c>
      <c r="E54" s="28">
        <v>50</v>
      </c>
      <c r="F54" s="7">
        <v>200</v>
      </c>
      <c r="G54" s="7">
        <v>46</v>
      </c>
      <c r="H54" s="12">
        <v>246</v>
      </c>
      <c r="I54" s="31">
        <v>1</v>
      </c>
      <c r="J54" s="31"/>
      <c r="K54" s="32"/>
      <c r="L54" s="32">
        <f t="shared" si="0"/>
        <v>0</v>
      </c>
      <c r="M54" s="32">
        <f t="shared" si="1"/>
        <v>0</v>
      </c>
      <c r="N54" s="80"/>
    </row>
    <row r="55" spans="1:14" ht="15" customHeight="1">
      <c r="A55" s="118"/>
      <c r="B55" s="142"/>
      <c r="C55" s="73" t="s">
        <v>139</v>
      </c>
      <c r="D55" s="38">
        <v>4</v>
      </c>
      <c r="E55" s="28">
        <v>50</v>
      </c>
      <c r="F55" s="7">
        <v>200</v>
      </c>
      <c r="G55" s="7">
        <v>46</v>
      </c>
      <c r="H55" s="12">
        <v>246</v>
      </c>
      <c r="I55" s="31">
        <v>1</v>
      </c>
      <c r="J55" s="31"/>
      <c r="K55" s="32"/>
      <c r="L55" s="32">
        <f t="shared" si="0"/>
        <v>0</v>
      </c>
      <c r="M55" s="32">
        <f t="shared" si="1"/>
        <v>0</v>
      </c>
      <c r="N55" s="80"/>
    </row>
    <row r="56" spans="1:14" ht="15" customHeight="1">
      <c r="A56" s="143">
        <v>25</v>
      </c>
      <c r="B56" s="144" t="s">
        <v>213</v>
      </c>
      <c r="C56" s="45" t="s">
        <v>106</v>
      </c>
      <c r="D56" s="38">
        <v>3</v>
      </c>
      <c r="E56" s="28">
        <v>250</v>
      </c>
      <c r="F56" s="8">
        <v>750</v>
      </c>
      <c r="G56" s="8">
        <v>172.5</v>
      </c>
      <c r="H56" s="9">
        <v>922.5</v>
      </c>
      <c r="I56" s="31">
        <v>1</v>
      </c>
      <c r="J56" s="31"/>
      <c r="K56" s="32"/>
      <c r="L56" s="32">
        <f t="shared" si="0"/>
        <v>0</v>
      </c>
      <c r="M56" s="32">
        <f t="shared" si="1"/>
        <v>0</v>
      </c>
      <c r="N56" s="80"/>
    </row>
    <row r="57" spans="1:14" ht="15" customHeight="1">
      <c r="A57" s="143"/>
      <c r="B57" s="144"/>
      <c r="C57" s="45" t="s">
        <v>107</v>
      </c>
      <c r="D57" s="38">
        <v>2</v>
      </c>
      <c r="E57" s="28">
        <v>230</v>
      </c>
      <c r="F57" s="8">
        <v>460</v>
      </c>
      <c r="G57" s="8">
        <v>105.8</v>
      </c>
      <c r="H57" s="9">
        <v>565.8</v>
      </c>
      <c r="I57" s="31">
        <v>1</v>
      </c>
      <c r="J57" s="31"/>
      <c r="K57" s="32"/>
      <c r="L57" s="32">
        <f t="shared" si="0"/>
        <v>0</v>
      </c>
      <c r="M57" s="32">
        <f t="shared" si="1"/>
        <v>0</v>
      </c>
      <c r="N57" s="80"/>
    </row>
    <row r="58" spans="1:14" ht="15" customHeight="1">
      <c r="A58" s="143"/>
      <c r="B58" s="144"/>
      <c r="C58" s="45" t="s">
        <v>108</v>
      </c>
      <c r="D58" s="38">
        <v>2</v>
      </c>
      <c r="E58" s="28">
        <v>230</v>
      </c>
      <c r="F58" s="8">
        <v>460</v>
      </c>
      <c r="G58" s="8">
        <v>105.8</v>
      </c>
      <c r="H58" s="9">
        <v>565.8</v>
      </c>
      <c r="I58" s="31">
        <v>1</v>
      </c>
      <c r="J58" s="31"/>
      <c r="K58" s="32"/>
      <c r="L58" s="32">
        <f t="shared" si="0"/>
        <v>0</v>
      </c>
      <c r="M58" s="32">
        <f t="shared" si="1"/>
        <v>0</v>
      </c>
      <c r="N58" s="80"/>
    </row>
    <row r="59" spans="1:14" ht="15" customHeight="1">
      <c r="A59" s="143"/>
      <c r="B59" s="144"/>
      <c r="C59" s="45" t="s">
        <v>109</v>
      </c>
      <c r="D59" s="38">
        <v>2</v>
      </c>
      <c r="E59" s="28">
        <v>230</v>
      </c>
      <c r="F59" s="8">
        <v>460</v>
      </c>
      <c r="G59" s="8">
        <v>105.8</v>
      </c>
      <c r="H59" s="9">
        <v>565.8</v>
      </c>
      <c r="I59" s="31">
        <v>1</v>
      </c>
      <c r="J59" s="31"/>
      <c r="K59" s="32"/>
      <c r="L59" s="32">
        <f t="shared" si="0"/>
        <v>0</v>
      </c>
      <c r="M59" s="32">
        <f t="shared" si="1"/>
        <v>0</v>
      </c>
      <c r="N59" s="80"/>
    </row>
    <row r="60" spans="1:14" ht="15" customHeight="1">
      <c r="A60" s="143"/>
      <c r="B60" s="144"/>
      <c r="C60" s="45" t="s">
        <v>110</v>
      </c>
      <c r="D60" s="38">
        <v>1</v>
      </c>
      <c r="E60" s="28">
        <v>430</v>
      </c>
      <c r="F60" s="8">
        <v>430</v>
      </c>
      <c r="G60" s="8">
        <v>98.9</v>
      </c>
      <c r="H60" s="9">
        <v>528.9</v>
      </c>
      <c r="I60" s="31">
        <v>1</v>
      </c>
      <c r="J60" s="31"/>
      <c r="K60" s="32"/>
      <c r="L60" s="32">
        <f t="shared" si="0"/>
        <v>0</v>
      </c>
      <c r="M60" s="32">
        <f t="shared" si="1"/>
        <v>0</v>
      </c>
      <c r="N60" s="80"/>
    </row>
    <row r="61" spans="1:14" ht="15" customHeight="1">
      <c r="A61" s="125">
        <v>26</v>
      </c>
      <c r="B61" s="114" t="s">
        <v>307</v>
      </c>
      <c r="C61" s="45" t="s">
        <v>308</v>
      </c>
      <c r="D61" s="38"/>
      <c r="E61" s="28"/>
      <c r="F61" s="8"/>
      <c r="G61" s="8"/>
      <c r="H61" s="9"/>
      <c r="I61" s="31">
        <v>4</v>
      </c>
      <c r="J61" s="31"/>
      <c r="K61" s="32"/>
      <c r="L61" s="32">
        <f t="shared" si="0"/>
        <v>0</v>
      </c>
      <c r="M61" s="32">
        <f t="shared" si="1"/>
        <v>0</v>
      </c>
      <c r="N61" s="80"/>
    </row>
    <row r="62" spans="1:14" ht="15" customHeight="1">
      <c r="A62" s="125"/>
      <c r="B62" s="114"/>
      <c r="C62" s="45" t="s">
        <v>309</v>
      </c>
      <c r="D62" s="38"/>
      <c r="E62" s="28"/>
      <c r="F62" s="8"/>
      <c r="G62" s="8"/>
      <c r="H62" s="9"/>
      <c r="I62" s="31">
        <v>2</v>
      </c>
      <c r="J62" s="31"/>
      <c r="K62" s="32"/>
      <c r="L62" s="32">
        <f t="shared" si="0"/>
        <v>0</v>
      </c>
      <c r="M62" s="32">
        <f t="shared" si="1"/>
        <v>0</v>
      </c>
      <c r="N62" s="80"/>
    </row>
    <row r="63" spans="1:14" ht="15" customHeight="1">
      <c r="A63" s="125"/>
      <c r="B63" s="114"/>
      <c r="C63" s="45" t="s">
        <v>310</v>
      </c>
      <c r="D63" s="38"/>
      <c r="E63" s="28"/>
      <c r="F63" s="8"/>
      <c r="G63" s="8"/>
      <c r="H63" s="9"/>
      <c r="I63" s="31">
        <v>2</v>
      </c>
      <c r="J63" s="31"/>
      <c r="K63" s="32"/>
      <c r="L63" s="32">
        <f t="shared" si="0"/>
        <v>0</v>
      </c>
      <c r="M63" s="32">
        <f t="shared" si="1"/>
        <v>0</v>
      </c>
      <c r="N63" s="80"/>
    </row>
    <row r="64" spans="1:14" ht="15" customHeight="1">
      <c r="A64" s="125"/>
      <c r="B64" s="114"/>
      <c r="C64" s="45" t="s">
        <v>311</v>
      </c>
      <c r="D64" s="38"/>
      <c r="E64" s="28"/>
      <c r="F64" s="8"/>
      <c r="G64" s="8"/>
      <c r="H64" s="9"/>
      <c r="I64" s="31">
        <v>2</v>
      </c>
      <c r="J64" s="31"/>
      <c r="K64" s="32"/>
      <c r="L64" s="32">
        <f t="shared" si="0"/>
        <v>0</v>
      </c>
      <c r="M64" s="32">
        <f t="shared" si="1"/>
        <v>0</v>
      </c>
      <c r="N64" s="80"/>
    </row>
    <row r="65" spans="1:14" ht="13.5" customHeight="1">
      <c r="A65" s="125"/>
      <c r="B65" s="114"/>
      <c r="C65" s="45" t="s">
        <v>110</v>
      </c>
      <c r="D65" s="38"/>
      <c r="E65" s="28"/>
      <c r="F65" s="8"/>
      <c r="G65" s="8"/>
      <c r="H65" s="9"/>
      <c r="I65" s="31">
        <v>2</v>
      </c>
      <c r="J65" s="31"/>
      <c r="K65" s="32"/>
      <c r="L65" s="32">
        <f t="shared" si="0"/>
        <v>0</v>
      </c>
      <c r="M65" s="32">
        <f t="shared" si="1"/>
        <v>0</v>
      </c>
      <c r="N65" s="80"/>
    </row>
    <row r="66" spans="1:14" ht="15" customHeight="1">
      <c r="A66" s="138">
        <v>27</v>
      </c>
      <c r="B66" s="110" t="s">
        <v>124</v>
      </c>
      <c r="C66" s="45" t="s">
        <v>319</v>
      </c>
      <c r="D66" s="38">
        <v>3</v>
      </c>
      <c r="E66" s="28">
        <v>220</v>
      </c>
      <c r="F66" s="8">
        <v>660</v>
      </c>
      <c r="G66" s="8">
        <v>151.8</v>
      </c>
      <c r="H66" s="9">
        <v>811.8</v>
      </c>
      <c r="I66" s="31">
        <v>4</v>
      </c>
      <c r="J66" s="31"/>
      <c r="K66" s="32"/>
      <c r="L66" s="32">
        <f t="shared" si="0"/>
        <v>0</v>
      </c>
      <c r="M66" s="32">
        <f t="shared" si="1"/>
        <v>0</v>
      </c>
      <c r="N66" s="80"/>
    </row>
    <row r="67" spans="1:14" ht="15" customHeight="1">
      <c r="A67" s="139"/>
      <c r="B67" s="111"/>
      <c r="C67" s="45" t="s">
        <v>322</v>
      </c>
      <c r="D67" s="38">
        <v>1</v>
      </c>
      <c r="E67" s="28">
        <v>260</v>
      </c>
      <c r="F67" s="8">
        <v>260</v>
      </c>
      <c r="G67" s="8">
        <v>59.8</v>
      </c>
      <c r="H67" s="9">
        <v>319.8</v>
      </c>
      <c r="I67" s="31">
        <v>2</v>
      </c>
      <c r="J67" s="31"/>
      <c r="K67" s="32"/>
      <c r="L67" s="32">
        <f t="shared" si="0"/>
        <v>0</v>
      </c>
      <c r="M67" s="32">
        <f t="shared" si="1"/>
        <v>0</v>
      </c>
      <c r="N67" s="80"/>
    </row>
    <row r="68" spans="1:14" ht="15" customHeight="1">
      <c r="A68" s="139"/>
      <c r="B68" s="111"/>
      <c r="C68" s="45" t="s">
        <v>320</v>
      </c>
      <c r="D68" s="38">
        <v>1</v>
      </c>
      <c r="E68" s="28">
        <v>260</v>
      </c>
      <c r="F68" s="8">
        <v>260</v>
      </c>
      <c r="G68" s="8">
        <v>59.8</v>
      </c>
      <c r="H68" s="9">
        <v>319.8</v>
      </c>
      <c r="I68" s="31">
        <v>2</v>
      </c>
      <c r="J68" s="31"/>
      <c r="K68" s="32"/>
      <c r="L68" s="32">
        <f t="shared" si="0"/>
        <v>0</v>
      </c>
      <c r="M68" s="32">
        <f t="shared" si="1"/>
        <v>0</v>
      </c>
      <c r="N68" s="80"/>
    </row>
    <row r="69" spans="1:14" ht="15" customHeight="1">
      <c r="A69" s="139"/>
      <c r="B69" s="112"/>
      <c r="C69" s="45" t="s">
        <v>321</v>
      </c>
      <c r="D69" s="38">
        <v>1</v>
      </c>
      <c r="E69" s="28">
        <v>260</v>
      </c>
      <c r="F69" s="8">
        <v>260</v>
      </c>
      <c r="G69" s="8">
        <v>59.8</v>
      </c>
      <c r="H69" s="9">
        <v>319.8</v>
      </c>
      <c r="I69" s="31">
        <v>2</v>
      </c>
      <c r="J69" s="31"/>
      <c r="K69" s="32"/>
      <c r="L69" s="32">
        <f t="shared" si="0"/>
        <v>0</v>
      </c>
      <c r="M69" s="32">
        <f t="shared" si="1"/>
        <v>0</v>
      </c>
      <c r="N69" s="80"/>
    </row>
    <row r="70" spans="1:14" ht="15" customHeight="1">
      <c r="A70" s="138">
        <v>28</v>
      </c>
      <c r="B70" s="110" t="s">
        <v>202</v>
      </c>
      <c r="C70" s="45" t="s">
        <v>206</v>
      </c>
      <c r="D70" s="27"/>
      <c r="E70" s="28"/>
      <c r="F70" s="8"/>
      <c r="G70" s="8"/>
      <c r="H70" s="9"/>
      <c r="I70" s="31">
        <v>2</v>
      </c>
      <c r="J70" s="31"/>
      <c r="K70" s="32"/>
      <c r="L70" s="32">
        <f t="shared" si="0"/>
        <v>0</v>
      </c>
      <c r="M70" s="32">
        <f t="shared" si="1"/>
        <v>0</v>
      </c>
      <c r="N70" s="80"/>
    </row>
    <row r="71" spans="1:14" ht="15" customHeight="1">
      <c r="A71" s="139"/>
      <c r="B71" s="111"/>
      <c r="C71" s="45" t="s">
        <v>205</v>
      </c>
      <c r="D71" s="27"/>
      <c r="E71" s="28"/>
      <c r="F71" s="8"/>
      <c r="G71" s="8"/>
      <c r="H71" s="9"/>
      <c r="I71" s="31">
        <v>1</v>
      </c>
      <c r="J71" s="31"/>
      <c r="K71" s="32"/>
      <c r="L71" s="32">
        <f t="shared" si="0"/>
        <v>0</v>
      </c>
      <c r="M71" s="32">
        <f t="shared" si="1"/>
        <v>0</v>
      </c>
      <c r="N71" s="80"/>
    </row>
    <row r="72" spans="1:14" ht="15" customHeight="1">
      <c r="A72" s="139"/>
      <c r="B72" s="111"/>
      <c r="C72" s="45" t="s">
        <v>204</v>
      </c>
      <c r="D72" s="27"/>
      <c r="E72" s="28"/>
      <c r="F72" s="8"/>
      <c r="G72" s="8"/>
      <c r="H72" s="9"/>
      <c r="I72" s="31">
        <v>1</v>
      </c>
      <c r="J72" s="31"/>
      <c r="K72" s="32"/>
      <c r="L72" s="32">
        <f aca="true" t="shared" si="2" ref="L72:L135">SUM(I72*K72)</f>
        <v>0</v>
      </c>
      <c r="M72" s="32">
        <f aca="true" t="shared" si="3" ref="M72:M135">L72*1.23</f>
        <v>0</v>
      </c>
      <c r="N72" s="80"/>
    </row>
    <row r="73" spans="1:14" ht="15" customHeight="1">
      <c r="A73" s="139"/>
      <c r="B73" s="112"/>
      <c r="C73" s="45" t="s">
        <v>203</v>
      </c>
      <c r="D73" s="27"/>
      <c r="E73" s="28"/>
      <c r="F73" s="8"/>
      <c r="G73" s="8"/>
      <c r="H73" s="9"/>
      <c r="I73" s="31">
        <v>1</v>
      </c>
      <c r="J73" s="31"/>
      <c r="K73" s="32"/>
      <c r="L73" s="32">
        <f t="shared" si="2"/>
        <v>0</v>
      </c>
      <c r="M73" s="32">
        <f t="shared" si="3"/>
        <v>0</v>
      </c>
      <c r="N73" s="80"/>
    </row>
    <row r="74" spans="1:14" ht="15" customHeight="1">
      <c r="A74" s="103">
        <v>29</v>
      </c>
      <c r="B74" s="93" t="s">
        <v>247</v>
      </c>
      <c r="C74" s="1" t="s">
        <v>170</v>
      </c>
      <c r="D74" s="2">
        <v>5</v>
      </c>
      <c r="E74" s="7">
        <v>93.9180327868852</v>
      </c>
      <c r="F74" s="7">
        <v>469.590163934426</v>
      </c>
      <c r="G74" s="7">
        <v>108.00573770491799</v>
      </c>
      <c r="H74" s="12">
        <v>577.595901639344</v>
      </c>
      <c r="I74" s="31">
        <v>1</v>
      </c>
      <c r="J74" s="31"/>
      <c r="K74" s="32"/>
      <c r="L74" s="32">
        <f t="shared" si="2"/>
        <v>0</v>
      </c>
      <c r="M74" s="32">
        <f t="shared" si="3"/>
        <v>0</v>
      </c>
      <c r="N74" s="80"/>
    </row>
    <row r="75" spans="1:14" ht="15" customHeight="1">
      <c r="A75" s="90"/>
      <c r="B75" s="95"/>
      <c r="C75" s="1" t="s">
        <v>171</v>
      </c>
      <c r="D75" s="2">
        <v>5</v>
      </c>
      <c r="E75" s="7">
        <v>103.688524590164</v>
      </c>
      <c r="F75" s="7">
        <v>518.44262295082</v>
      </c>
      <c r="G75" s="7">
        <v>119.24180327868861</v>
      </c>
      <c r="H75" s="12">
        <v>637.6844262295086</v>
      </c>
      <c r="I75" s="31">
        <v>1</v>
      </c>
      <c r="J75" s="31"/>
      <c r="K75" s="32"/>
      <c r="L75" s="32">
        <f t="shared" si="2"/>
        <v>0</v>
      </c>
      <c r="M75" s="32">
        <f t="shared" si="3"/>
        <v>0</v>
      </c>
      <c r="N75" s="80"/>
    </row>
    <row r="76" spans="1:14" ht="15" customHeight="1">
      <c r="A76" s="103">
        <v>30</v>
      </c>
      <c r="B76" s="93" t="s">
        <v>248</v>
      </c>
      <c r="C76" s="1" t="s">
        <v>172</v>
      </c>
      <c r="D76" s="2">
        <v>5</v>
      </c>
      <c r="E76" s="7">
        <v>87.4180327868853</v>
      </c>
      <c r="F76" s="7">
        <v>437.0901639344265</v>
      </c>
      <c r="G76" s="7">
        <v>100.53073770491811</v>
      </c>
      <c r="H76" s="12">
        <v>537.6209016393447</v>
      </c>
      <c r="I76" s="31">
        <v>1</v>
      </c>
      <c r="J76" s="31"/>
      <c r="K76" s="32"/>
      <c r="L76" s="32">
        <f t="shared" si="2"/>
        <v>0</v>
      </c>
      <c r="M76" s="32">
        <f t="shared" si="3"/>
        <v>0</v>
      </c>
      <c r="N76" s="80"/>
    </row>
    <row r="77" spans="1:14" ht="15" customHeight="1">
      <c r="A77" s="90"/>
      <c r="B77" s="95"/>
      <c r="C77" s="1" t="s">
        <v>173</v>
      </c>
      <c r="D77" s="2">
        <v>5</v>
      </c>
      <c r="E77" s="7">
        <v>93.0901639344262</v>
      </c>
      <c r="F77" s="7">
        <v>465.450819672131</v>
      </c>
      <c r="G77" s="7">
        <v>107.05368852459013</v>
      </c>
      <c r="H77" s="12">
        <v>572.5045081967211</v>
      </c>
      <c r="I77" s="31">
        <v>1</v>
      </c>
      <c r="J77" s="31"/>
      <c r="K77" s="32"/>
      <c r="L77" s="32">
        <f t="shared" si="2"/>
        <v>0</v>
      </c>
      <c r="M77" s="32">
        <f t="shared" si="3"/>
        <v>0</v>
      </c>
      <c r="N77" s="80"/>
    </row>
    <row r="78" spans="1:14" ht="15" customHeight="1">
      <c r="A78" s="103">
        <v>31</v>
      </c>
      <c r="B78" s="93" t="s">
        <v>164</v>
      </c>
      <c r="C78" s="1" t="s">
        <v>174</v>
      </c>
      <c r="D78" s="2">
        <v>3</v>
      </c>
      <c r="E78" s="7">
        <v>93.9180327868852</v>
      </c>
      <c r="F78" s="7">
        <v>281.75409836065563</v>
      </c>
      <c r="G78" s="7">
        <v>64.8034426229508</v>
      </c>
      <c r="H78" s="12">
        <v>346.55754098360643</v>
      </c>
      <c r="I78" s="31">
        <v>1</v>
      </c>
      <c r="J78" s="31"/>
      <c r="K78" s="32"/>
      <c r="L78" s="32">
        <f t="shared" si="2"/>
        <v>0</v>
      </c>
      <c r="M78" s="32">
        <f t="shared" si="3"/>
        <v>0</v>
      </c>
      <c r="N78" s="80"/>
    </row>
    <row r="79" spans="1:14" ht="15" customHeight="1">
      <c r="A79" s="90"/>
      <c r="B79" s="95"/>
      <c r="C79" s="1" t="s">
        <v>175</v>
      </c>
      <c r="D79" s="2">
        <v>2</v>
      </c>
      <c r="E79" s="7">
        <v>101.508196721311</v>
      </c>
      <c r="F79" s="7">
        <v>203.016393442622</v>
      </c>
      <c r="G79" s="7">
        <v>46.69377049180306</v>
      </c>
      <c r="H79" s="12">
        <v>249.71016393442505</v>
      </c>
      <c r="I79" s="31">
        <v>1</v>
      </c>
      <c r="J79" s="31"/>
      <c r="K79" s="32"/>
      <c r="L79" s="32">
        <f t="shared" si="2"/>
        <v>0</v>
      </c>
      <c r="M79" s="32">
        <f t="shared" si="3"/>
        <v>0</v>
      </c>
      <c r="N79" s="80"/>
    </row>
    <row r="80" spans="1:14" ht="15" customHeight="1">
      <c r="A80" s="103">
        <v>32</v>
      </c>
      <c r="B80" s="134" t="s">
        <v>249</v>
      </c>
      <c r="C80" s="45" t="s">
        <v>303</v>
      </c>
      <c r="D80" s="38">
        <v>4</v>
      </c>
      <c r="E80" s="28">
        <v>77</v>
      </c>
      <c r="F80" s="8">
        <v>308</v>
      </c>
      <c r="G80" s="8">
        <v>70.84</v>
      </c>
      <c r="H80" s="9">
        <v>378.84</v>
      </c>
      <c r="I80" s="31">
        <v>2</v>
      </c>
      <c r="J80" s="31"/>
      <c r="K80" s="32"/>
      <c r="L80" s="32">
        <f t="shared" si="2"/>
        <v>0</v>
      </c>
      <c r="M80" s="32">
        <f t="shared" si="3"/>
        <v>0</v>
      </c>
      <c r="N80" s="80"/>
    </row>
    <row r="81" spans="1:14" ht="15" customHeight="1">
      <c r="A81" s="90"/>
      <c r="B81" s="135"/>
      <c r="C81" s="45" t="s">
        <v>304</v>
      </c>
      <c r="D81" s="38">
        <v>2</v>
      </c>
      <c r="E81" s="28">
        <v>234</v>
      </c>
      <c r="F81" s="8">
        <v>468</v>
      </c>
      <c r="G81" s="8">
        <v>107.64</v>
      </c>
      <c r="H81" s="9">
        <v>575.64</v>
      </c>
      <c r="I81" s="31">
        <v>2</v>
      </c>
      <c r="J81" s="31"/>
      <c r="K81" s="32"/>
      <c r="L81" s="32">
        <f t="shared" si="2"/>
        <v>0</v>
      </c>
      <c r="M81" s="32">
        <f t="shared" si="3"/>
        <v>0</v>
      </c>
      <c r="N81" s="80"/>
    </row>
    <row r="82" spans="1:14" ht="15" customHeight="1">
      <c r="A82" s="103">
        <v>33</v>
      </c>
      <c r="B82" s="136" t="s">
        <v>168</v>
      </c>
      <c r="C82" s="45" t="s">
        <v>111</v>
      </c>
      <c r="D82" s="38">
        <v>4</v>
      </c>
      <c r="E82" s="28">
        <v>38</v>
      </c>
      <c r="F82" s="8">
        <v>152</v>
      </c>
      <c r="G82" s="8">
        <v>34.96</v>
      </c>
      <c r="H82" s="9">
        <v>186.96</v>
      </c>
      <c r="I82" s="31">
        <v>1</v>
      </c>
      <c r="J82" s="31"/>
      <c r="K82" s="32"/>
      <c r="L82" s="32">
        <f t="shared" si="2"/>
        <v>0</v>
      </c>
      <c r="M82" s="32">
        <f t="shared" si="3"/>
        <v>0</v>
      </c>
      <c r="N82" s="80"/>
    </row>
    <row r="83" spans="1:14" ht="15" customHeight="1">
      <c r="A83" s="90"/>
      <c r="B83" s="137"/>
      <c r="C83" s="45" t="s">
        <v>112</v>
      </c>
      <c r="D83" s="38">
        <v>2</v>
      </c>
      <c r="E83" s="28">
        <v>47</v>
      </c>
      <c r="F83" s="8">
        <v>94</v>
      </c>
      <c r="G83" s="8">
        <v>21.62</v>
      </c>
      <c r="H83" s="9">
        <v>115.62</v>
      </c>
      <c r="I83" s="31">
        <v>1</v>
      </c>
      <c r="J83" s="31"/>
      <c r="K83" s="32"/>
      <c r="L83" s="32">
        <f t="shared" si="2"/>
        <v>0</v>
      </c>
      <c r="M83" s="32">
        <f t="shared" si="3"/>
        <v>0</v>
      </c>
      <c r="N83" s="80"/>
    </row>
    <row r="84" spans="1:14" ht="15" customHeight="1">
      <c r="A84" s="103">
        <v>34</v>
      </c>
      <c r="B84" s="93" t="s">
        <v>250</v>
      </c>
      <c r="C84" s="1" t="s">
        <v>170</v>
      </c>
      <c r="D84" s="2">
        <v>10</v>
      </c>
      <c r="E84" s="7">
        <v>93.9180327868852</v>
      </c>
      <c r="F84" s="7">
        <v>939.180327868852</v>
      </c>
      <c r="G84" s="7">
        <v>216.01147540983598</v>
      </c>
      <c r="H84" s="12">
        <v>1155.191803278688</v>
      </c>
      <c r="I84" s="31">
        <v>1</v>
      </c>
      <c r="J84" s="31"/>
      <c r="K84" s="32"/>
      <c r="L84" s="32">
        <f t="shared" si="2"/>
        <v>0</v>
      </c>
      <c r="M84" s="32">
        <f t="shared" si="3"/>
        <v>0</v>
      </c>
      <c r="N84" s="80"/>
    </row>
    <row r="85" spans="1:14" ht="15" customHeight="1">
      <c r="A85" s="90"/>
      <c r="B85" s="95"/>
      <c r="C85" s="1" t="s">
        <v>178</v>
      </c>
      <c r="D85" s="2">
        <v>10</v>
      </c>
      <c r="E85" s="7">
        <v>103.688524590164</v>
      </c>
      <c r="F85" s="7">
        <v>1036.88524590164</v>
      </c>
      <c r="G85" s="7">
        <v>238.48360655737721</v>
      </c>
      <c r="H85" s="12">
        <v>1275.3688524590173</v>
      </c>
      <c r="I85" s="31">
        <v>1</v>
      </c>
      <c r="J85" s="31"/>
      <c r="K85" s="32"/>
      <c r="L85" s="32">
        <f t="shared" si="2"/>
        <v>0</v>
      </c>
      <c r="M85" s="32">
        <f t="shared" si="3"/>
        <v>0</v>
      </c>
      <c r="N85" s="80"/>
    </row>
    <row r="86" spans="1:14" ht="15" customHeight="1">
      <c r="A86" s="103">
        <v>35</v>
      </c>
      <c r="B86" s="93" t="s">
        <v>251</v>
      </c>
      <c r="C86" s="1" t="s">
        <v>170</v>
      </c>
      <c r="D86" s="2">
        <v>5</v>
      </c>
      <c r="E86" s="7">
        <v>93.9180327868852</v>
      </c>
      <c r="F86" s="7">
        <v>469.590163934426</v>
      </c>
      <c r="G86" s="7">
        <v>108.00573770491799</v>
      </c>
      <c r="H86" s="12">
        <v>577.595901639344</v>
      </c>
      <c r="I86" s="31">
        <v>1</v>
      </c>
      <c r="J86" s="31"/>
      <c r="K86" s="32"/>
      <c r="L86" s="32">
        <f t="shared" si="2"/>
        <v>0</v>
      </c>
      <c r="M86" s="32">
        <f t="shared" si="3"/>
        <v>0</v>
      </c>
      <c r="N86" s="80"/>
    </row>
    <row r="87" spans="1:14" ht="15" customHeight="1">
      <c r="A87" s="90"/>
      <c r="B87" s="95"/>
      <c r="C87" s="1" t="s">
        <v>175</v>
      </c>
      <c r="D87" s="2">
        <v>5</v>
      </c>
      <c r="E87" s="7">
        <v>101.508196721311</v>
      </c>
      <c r="F87" s="7">
        <v>507.54098360655496</v>
      </c>
      <c r="G87" s="7">
        <v>116.73442622950765</v>
      </c>
      <c r="H87" s="12">
        <v>624.2754098360626</v>
      </c>
      <c r="I87" s="31">
        <v>1</v>
      </c>
      <c r="J87" s="31"/>
      <c r="K87" s="32"/>
      <c r="L87" s="32">
        <f t="shared" si="2"/>
        <v>0</v>
      </c>
      <c r="M87" s="32">
        <f t="shared" si="3"/>
        <v>0</v>
      </c>
      <c r="N87" s="80"/>
    </row>
    <row r="88" spans="1:14" ht="15" customHeight="1">
      <c r="A88" s="103">
        <v>36</v>
      </c>
      <c r="B88" s="134" t="s">
        <v>167</v>
      </c>
      <c r="C88" s="73" t="s">
        <v>140</v>
      </c>
      <c r="D88" s="38">
        <v>3</v>
      </c>
      <c r="E88" s="28">
        <v>60</v>
      </c>
      <c r="F88" s="8">
        <v>180</v>
      </c>
      <c r="G88" s="8">
        <v>41.4</v>
      </c>
      <c r="H88" s="9">
        <v>221.4</v>
      </c>
      <c r="I88" s="31">
        <v>1</v>
      </c>
      <c r="J88" s="31"/>
      <c r="K88" s="32"/>
      <c r="L88" s="32">
        <f t="shared" si="2"/>
        <v>0</v>
      </c>
      <c r="M88" s="32">
        <f t="shared" si="3"/>
        <v>0</v>
      </c>
      <c r="N88" s="80"/>
    </row>
    <row r="89" spans="1:14" ht="15" customHeight="1">
      <c r="A89" s="90"/>
      <c r="B89" s="112"/>
      <c r="C89" s="73" t="s">
        <v>141</v>
      </c>
      <c r="D89" s="38">
        <v>2</v>
      </c>
      <c r="E89" s="28">
        <v>60</v>
      </c>
      <c r="F89" s="8">
        <v>120</v>
      </c>
      <c r="G89" s="8">
        <v>27.6</v>
      </c>
      <c r="H89" s="9">
        <v>147.6</v>
      </c>
      <c r="I89" s="31">
        <v>1</v>
      </c>
      <c r="J89" s="31"/>
      <c r="K89" s="32"/>
      <c r="L89" s="32">
        <f t="shared" si="2"/>
        <v>0</v>
      </c>
      <c r="M89" s="32">
        <f t="shared" si="3"/>
        <v>0</v>
      </c>
      <c r="N89" s="80"/>
    </row>
    <row r="90" spans="1:14" ht="15" customHeight="1">
      <c r="A90" s="103">
        <v>37</v>
      </c>
      <c r="B90" s="93" t="s">
        <v>165</v>
      </c>
      <c r="C90" s="1" t="s">
        <v>176</v>
      </c>
      <c r="D90" s="2">
        <v>6</v>
      </c>
      <c r="E90" s="7">
        <v>63.9344262295082</v>
      </c>
      <c r="F90" s="7">
        <v>383.60655737704917</v>
      </c>
      <c r="G90" s="7">
        <v>88.22950819672131</v>
      </c>
      <c r="H90" s="12">
        <v>471.8360655737705</v>
      </c>
      <c r="I90" s="31">
        <v>1</v>
      </c>
      <c r="J90" s="31"/>
      <c r="K90" s="32"/>
      <c r="L90" s="32">
        <f t="shared" si="2"/>
        <v>0</v>
      </c>
      <c r="M90" s="32">
        <f t="shared" si="3"/>
        <v>0</v>
      </c>
      <c r="N90" s="80"/>
    </row>
    <row r="91" spans="1:14" ht="15" customHeight="1">
      <c r="A91" s="90"/>
      <c r="B91" s="95"/>
      <c r="C91" s="1" t="s">
        <v>177</v>
      </c>
      <c r="D91" s="2">
        <v>4</v>
      </c>
      <c r="E91" s="7">
        <v>74.5901639344262</v>
      </c>
      <c r="F91" s="7">
        <v>298.3606557377048</v>
      </c>
      <c r="G91" s="7">
        <v>68.62295081967211</v>
      </c>
      <c r="H91" s="12">
        <v>366.9836065573769</v>
      </c>
      <c r="I91" s="31">
        <v>1</v>
      </c>
      <c r="J91" s="31"/>
      <c r="K91" s="32"/>
      <c r="L91" s="32">
        <f t="shared" si="2"/>
        <v>0</v>
      </c>
      <c r="M91" s="32">
        <f t="shared" si="3"/>
        <v>0</v>
      </c>
      <c r="N91" s="80"/>
    </row>
    <row r="92" spans="1:14" ht="15" customHeight="1">
      <c r="A92" s="103">
        <v>38</v>
      </c>
      <c r="B92" s="110" t="s">
        <v>162</v>
      </c>
      <c r="C92" s="45" t="s">
        <v>94</v>
      </c>
      <c r="D92" s="38">
        <v>5</v>
      </c>
      <c r="E92" s="14">
        <v>68</v>
      </c>
      <c r="F92" s="14">
        <v>340</v>
      </c>
      <c r="G92" s="14">
        <v>78.2</v>
      </c>
      <c r="H92" s="15">
        <v>418.2</v>
      </c>
      <c r="I92" s="31">
        <v>9</v>
      </c>
      <c r="J92" s="31"/>
      <c r="K92" s="32"/>
      <c r="L92" s="32">
        <f t="shared" si="2"/>
        <v>0</v>
      </c>
      <c r="M92" s="32">
        <f t="shared" si="3"/>
        <v>0</v>
      </c>
      <c r="N92" s="80"/>
    </row>
    <row r="93" spans="1:14" ht="15" customHeight="1">
      <c r="A93" s="90"/>
      <c r="B93" s="112"/>
      <c r="C93" s="45" t="s">
        <v>93</v>
      </c>
      <c r="D93" s="38">
        <v>2</v>
      </c>
      <c r="E93" s="14">
        <v>75</v>
      </c>
      <c r="F93" s="14">
        <v>150</v>
      </c>
      <c r="G93" s="14">
        <v>34.5</v>
      </c>
      <c r="H93" s="15">
        <v>184.5</v>
      </c>
      <c r="I93" s="31">
        <v>5</v>
      </c>
      <c r="J93" s="31"/>
      <c r="K93" s="32"/>
      <c r="L93" s="32">
        <f t="shared" si="2"/>
        <v>0</v>
      </c>
      <c r="M93" s="32">
        <f t="shared" si="3"/>
        <v>0</v>
      </c>
      <c r="N93" s="80"/>
    </row>
    <row r="94" spans="1:14" ht="15" customHeight="1">
      <c r="A94" s="103">
        <v>39</v>
      </c>
      <c r="B94" s="93" t="s">
        <v>163</v>
      </c>
      <c r="C94" s="1" t="s">
        <v>179</v>
      </c>
      <c r="D94" s="2">
        <v>5</v>
      </c>
      <c r="E94" s="7">
        <v>87.4180327868853</v>
      </c>
      <c r="F94" s="7">
        <v>437.0901639344265</v>
      </c>
      <c r="G94" s="7">
        <v>100.53073770491811</v>
      </c>
      <c r="H94" s="12">
        <v>537.6209016393447</v>
      </c>
      <c r="I94" s="31">
        <v>1</v>
      </c>
      <c r="J94" s="31"/>
      <c r="K94" s="32"/>
      <c r="L94" s="32">
        <f t="shared" si="2"/>
        <v>0</v>
      </c>
      <c r="M94" s="32">
        <f t="shared" si="3"/>
        <v>0</v>
      </c>
      <c r="N94" s="80"/>
    </row>
    <row r="95" spans="1:14" ht="15" customHeight="1">
      <c r="A95" s="90"/>
      <c r="B95" s="95"/>
      <c r="C95" s="1" t="s">
        <v>175</v>
      </c>
      <c r="D95" s="2">
        <v>5</v>
      </c>
      <c r="E95" s="7">
        <v>101.508196721311</v>
      </c>
      <c r="F95" s="7">
        <v>507.54098360655496</v>
      </c>
      <c r="G95" s="7">
        <v>116.73442622950765</v>
      </c>
      <c r="H95" s="12">
        <v>624.2754098360626</v>
      </c>
      <c r="I95" s="31">
        <v>1</v>
      </c>
      <c r="J95" s="31"/>
      <c r="K95" s="32"/>
      <c r="L95" s="32">
        <f t="shared" si="2"/>
        <v>0</v>
      </c>
      <c r="M95" s="32">
        <f t="shared" si="3"/>
        <v>0</v>
      </c>
      <c r="N95" s="80"/>
    </row>
    <row r="96" spans="1:14" ht="15" customHeight="1">
      <c r="A96" s="131">
        <v>40</v>
      </c>
      <c r="B96" s="133" t="s">
        <v>105</v>
      </c>
      <c r="C96" s="45" t="s">
        <v>32</v>
      </c>
      <c r="D96" s="38">
        <v>10</v>
      </c>
      <c r="E96" s="28">
        <v>41</v>
      </c>
      <c r="F96" s="7">
        <v>410</v>
      </c>
      <c r="G96" s="7">
        <v>94.3</v>
      </c>
      <c r="H96" s="12">
        <v>504.3</v>
      </c>
      <c r="I96" s="31">
        <v>1</v>
      </c>
      <c r="J96" s="31"/>
      <c r="K96" s="32"/>
      <c r="L96" s="32">
        <f t="shared" si="2"/>
        <v>0</v>
      </c>
      <c r="M96" s="32">
        <f t="shared" si="3"/>
        <v>0</v>
      </c>
      <c r="N96" s="80"/>
    </row>
    <row r="97" spans="1:14" ht="15" customHeight="1">
      <c r="A97" s="132"/>
      <c r="B97" s="133"/>
      <c r="C97" s="45" t="s">
        <v>31</v>
      </c>
      <c r="D97" s="38">
        <v>10</v>
      </c>
      <c r="E97" s="28">
        <v>49</v>
      </c>
      <c r="F97" s="7">
        <v>490</v>
      </c>
      <c r="G97" s="7">
        <v>112.7</v>
      </c>
      <c r="H97" s="12">
        <v>602.7</v>
      </c>
      <c r="I97" s="31">
        <v>1</v>
      </c>
      <c r="J97" s="31"/>
      <c r="K97" s="32"/>
      <c r="L97" s="32">
        <f t="shared" si="2"/>
        <v>0</v>
      </c>
      <c r="M97" s="32">
        <f t="shared" si="3"/>
        <v>0</v>
      </c>
      <c r="N97" s="80"/>
    </row>
    <row r="98" spans="1:14" ht="15" customHeight="1">
      <c r="A98" s="103">
        <v>41</v>
      </c>
      <c r="B98" s="128" t="s">
        <v>89</v>
      </c>
      <c r="C98" s="45" t="s">
        <v>90</v>
      </c>
      <c r="D98" s="38">
        <v>10</v>
      </c>
      <c r="E98" s="28">
        <v>78</v>
      </c>
      <c r="F98" s="8">
        <v>780</v>
      </c>
      <c r="G98" s="8">
        <v>179.4</v>
      </c>
      <c r="H98" s="9">
        <v>959.4</v>
      </c>
      <c r="I98" s="31">
        <v>4</v>
      </c>
      <c r="J98" s="31"/>
      <c r="K98" s="32"/>
      <c r="L98" s="32">
        <f t="shared" si="2"/>
        <v>0</v>
      </c>
      <c r="M98" s="32">
        <f t="shared" si="3"/>
        <v>0</v>
      </c>
      <c r="N98" s="80"/>
    </row>
    <row r="99" spans="1:14" ht="15" customHeight="1">
      <c r="A99" s="90"/>
      <c r="B99" s="128"/>
      <c r="C99" s="45" t="s">
        <v>91</v>
      </c>
      <c r="D99" s="38">
        <v>2</v>
      </c>
      <c r="E99" s="28">
        <v>117</v>
      </c>
      <c r="F99" s="8">
        <v>234</v>
      </c>
      <c r="G99" s="8">
        <v>53.82</v>
      </c>
      <c r="H99" s="9">
        <v>287.82</v>
      </c>
      <c r="I99" s="31">
        <v>3</v>
      </c>
      <c r="J99" s="31"/>
      <c r="K99" s="32"/>
      <c r="L99" s="32">
        <f t="shared" si="2"/>
        <v>0</v>
      </c>
      <c r="M99" s="32">
        <f t="shared" si="3"/>
        <v>0</v>
      </c>
      <c r="N99" s="80"/>
    </row>
    <row r="100" spans="1:14" ht="15" customHeight="1">
      <c r="A100" s="103">
        <v>42</v>
      </c>
      <c r="B100" s="128" t="s">
        <v>166</v>
      </c>
      <c r="C100" s="44" t="s">
        <v>180</v>
      </c>
      <c r="D100" s="38">
        <v>5</v>
      </c>
      <c r="E100" s="28">
        <v>49.1803278688525</v>
      </c>
      <c r="F100" s="7">
        <v>245.9016393442625</v>
      </c>
      <c r="G100" s="7">
        <v>56.557377049180374</v>
      </c>
      <c r="H100" s="12">
        <v>302.4590163934429</v>
      </c>
      <c r="I100" s="31">
        <v>2</v>
      </c>
      <c r="J100" s="31"/>
      <c r="K100" s="32"/>
      <c r="L100" s="32">
        <f t="shared" si="2"/>
        <v>0</v>
      </c>
      <c r="M100" s="32">
        <f t="shared" si="3"/>
        <v>0</v>
      </c>
      <c r="N100" s="80"/>
    </row>
    <row r="101" spans="1:14" ht="15" customHeight="1">
      <c r="A101" s="90"/>
      <c r="B101" s="128"/>
      <c r="C101" s="44" t="s">
        <v>181</v>
      </c>
      <c r="D101" s="38">
        <v>5</v>
      </c>
      <c r="E101" s="28">
        <v>115.573770491803</v>
      </c>
      <c r="F101" s="7">
        <v>577.868852459015</v>
      </c>
      <c r="G101" s="7">
        <v>132.90983606557344</v>
      </c>
      <c r="H101" s="12">
        <v>710.7786885245885</v>
      </c>
      <c r="I101" s="31">
        <v>1</v>
      </c>
      <c r="J101" s="31"/>
      <c r="K101" s="32"/>
      <c r="L101" s="32">
        <f t="shared" si="2"/>
        <v>0</v>
      </c>
      <c r="M101" s="32">
        <f t="shared" si="3"/>
        <v>0</v>
      </c>
      <c r="N101" s="80"/>
    </row>
    <row r="102" spans="1:14" ht="15" customHeight="1">
      <c r="A102" s="103">
        <v>43</v>
      </c>
      <c r="B102" s="128" t="s">
        <v>233</v>
      </c>
      <c r="C102" s="44" t="s">
        <v>235</v>
      </c>
      <c r="D102" s="38">
        <v>5</v>
      </c>
      <c r="E102" s="28">
        <v>49.1803278688525</v>
      </c>
      <c r="F102" s="7">
        <v>245.9016393442625</v>
      </c>
      <c r="G102" s="7">
        <v>56.557377049180374</v>
      </c>
      <c r="H102" s="12">
        <v>302.4590163934429</v>
      </c>
      <c r="I102" s="31">
        <v>1</v>
      </c>
      <c r="J102" s="31"/>
      <c r="K102" s="32"/>
      <c r="L102" s="32">
        <f t="shared" si="2"/>
        <v>0</v>
      </c>
      <c r="M102" s="32">
        <f t="shared" si="3"/>
        <v>0</v>
      </c>
      <c r="N102" s="80"/>
    </row>
    <row r="103" spans="1:14" ht="15" customHeight="1">
      <c r="A103" s="90"/>
      <c r="B103" s="128"/>
      <c r="C103" s="44" t="s">
        <v>234</v>
      </c>
      <c r="D103" s="38">
        <v>5</v>
      </c>
      <c r="E103" s="28">
        <v>115.573770491803</v>
      </c>
      <c r="F103" s="7">
        <v>577.868852459015</v>
      </c>
      <c r="G103" s="7">
        <v>132.90983606557344</v>
      </c>
      <c r="H103" s="12">
        <v>710.7786885245885</v>
      </c>
      <c r="I103" s="31">
        <v>1</v>
      </c>
      <c r="J103" s="31"/>
      <c r="K103" s="32"/>
      <c r="L103" s="32">
        <f t="shared" si="2"/>
        <v>0</v>
      </c>
      <c r="M103" s="32">
        <f t="shared" si="3"/>
        <v>0</v>
      </c>
      <c r="N103" s="80"/>
    </row>
    <row r="104" spans="1:14" ht="15" customHeight="1">
      <c r="A104" s="103">
        <v>44</v>
      </c>
      <c r="B104" s="129" t="s">
        <v>252</v>
      </c>
      <c r="C104" s="45" t="s">
        <v>275</v>
      </c>
      <c r="D104" s="38">
        <v>20</v>
      </c>
      <c r="E104" s="28">
        <v>40</v>
      </c>
      <c r="F104" s="8">
        <v>800</v>
      </c>
      <c r="G104" s="8">
        <v>184</v>
      </c>
      <c r="H104" s="9">
        <v>984</v>
      </c>
      <c r="I104" s="31">
        <v>24</v>
      </c>
      <c r="J104" s="31"/>
      <c r="K104" s="32"/>
      <c r="L104" s="32">
        <f t="shared" si="2"/>
        <v>0</v>
      </c>
      <c r="M104" s="32">
        <f t="shared" si="3"/>
        <v>0</v>
      </c>
      <c r="N104" s="80"/>
    </row>
    <row r="105" spans="1:14" ht="15" customHeight="1">
      <c r="A105" s="90"/>
      <c r="B105" s="130"/>
      <c r="C105" s="54" t="s">
        <v>276</v>
      </c>
      <c r="D105" s="55">
        <v>16</v>
      </c>
      <c r="E105" s="28">
        <v>40</v>
      </c>
      <c r="F105" s="7">
        <v>640</v>
      </c>
      <c r="G105" s="7">
        <v>147.2</v>
      </c>
      <c r="H105" s="12">
        <v>787.2</v>
      </c>
      <c r="I105" s="31">
        <v>10</v>
      </c>
      <c r="J105" s="31"/>
      <c r="K105" s="32"/>
      <c r="L105" s="32">
        <f t="shared" si="2"/>
        <v>0</v>
      </c>
      <c r="M105" s="32">
        <f t="shared" si="3"/>
        <v>0</v>
      </c>
      <c r="N105" s="80"/>
    </row>
    <row r="106" spans="1:14" ht="15" customHeight="1">
      <c r="A106" s="103">
        <v>45</v>
      </c>
      <c r="B106" s="110" t="s">
        <v>169</v>
      </c>
      <c r="C106" s="56" t="s">
        <v>317</v>
      </c>
      <c r="D106" s="38">
        <v>2</v>
      </c>
      <c r="E106" s="28">
        <v>30</v>
      </c>
      <c r="F106" s="8">
        <v>60</v>
      </c>
      <c r="G106" s="8">
        <v>13.8</v>
      </c>
      <c r="H106" s="9">
        <v>73.8</v>
      </c>
      <c r="I106" s="31">
        <v>6</v>
      </c>
      <c r="J106" s="31"/>
      <c r="K106" s="32"/>
      <c r="L106" s="32">
        <f t="shared" si="2"/>
        <v>0</v>
      </c>
      <c r="M106" s="32">
        <f t="shared" si="3"/>
        <v>0</v>
      </c>
      <c r="N106" s="80"/>
    </row>
    <row r="107" spans="1:14" ht="15" customHeight="1">
      <c r="A107" s="90"/>
      <c r="B107" s="112"/>
      <c r="C107" s="45" t="s">
        <v>125</v>
      </c>
      <c r="D107" s="38">
        <v>3</v>
      </c>
      <c r="E107" s="28">
        <v>30</v>
      </c>
      <c r="F107" s="8">
        <v>90</v>
      </c>
      <c r="G107" s="8">
        <v>20.7</v>
      </c>
      <c r="H107" s="9">
        <v>110.7</v>
      </c>
      <c r="I107" s="31">
        <v>10</v>
      </c>
      <c r="J107" s="31"/>
      <c r="K107" s="32"/>
      <c r="L107" s="32">
        <f t="shared" si="2"/>
        <v>0</v>
      </c>
      <c r="M107" s="32">
        <f t="shared" si="3"/>
        <v>0</v>
      </c>
      <c r="N107" s="80"/>
    </row>
    <row r="108" spans="1:14" ht="15" customHeight="1">
      <c r="A108" s="103">
        <v>46</v>
      </c>
      <c r="B108" s="114" t="s">
        <v>182</v>
      </c>
      <c r="C108" s="45" t="s">
        <v>305</v>
      </c>
      <c r="D108" s="38">
        <v>2</v>
      </c>
      <c r="E108" s="28">
        <v>36</v>
      </c>
      <c r="F108" s="8">
        <v>72</v>
      </c>
      <c r="G108" s="8">
        <v>16.56</v>
      </c>
      <c r="H108" s="9">
        <v>88.56</v>
      </c>
      <c r="I108" s="31">
        <v>2</v>
      </c>
      <c r="J108" s="31"/>
      <c r="K108" s="32"/>
      <c r="L108" s="32">
        <f t="shared" si="2"/>
        <v>0</v>
      </c>
      <c r="M108" s="32">
        <f t="shared" si="3"/>
        <v>0</v>
      </c>
      <c r="N108" s="80"/>
    </row>
    <row r="109" spans="1:14" ht="15" customHeight="1">
      <c r="A109" s="90"/>
      <c r="B109" s="114"/>
      <c r="C109" s="45" t="s">
        <v>306</v>
      </c>
      <c r="D109" s="38">
        <v>3</v>
      </c>
      <c r="E109" s="28">
        <v>35</v>
      </c>
      <c r="F109" s="8">
        <v>105</v>
      </c>
      <c r="G109" s="8">
        <v>24.15</v>
      </c>
      <c r="H109" s="9">
        <v>129.15</v>
      </c>
      <c r="I109" s="31">
        <v>2</v>
      </c>
      <c r="J109" s="31"/>
      <c r="K109" s="32"/>
      <c r="L109" s="32">
        <f t="shared" si="2"/>
        <v>0</v>
      </c>
      <c r="M109" s="32">
        <f t="shared" si="3"/>
        <v>0</v>
      </c>
      <c r="N109" s="80"/>
    </row>
    <row r="110" spans="1:14" ht="15" customHeight="1">
      <c r="A110" s="2">
        <v>47</v>
      </c>
      <c r="B110" s="10" t="s">
        <v>145</v>
      </c>
      <c r="C110" s="11" t="s">
        <v>0</v>
      </c>
      <c r="D110" s="2">
        <v>3</v>
      </c>
      <c r="E110" s="7">
        <v>290.98</v>
      </c>
      <c r="F110" s="7">
        <v>872.94</v>
      </c>
      <c r="G110" s="7">
        <v>200.77620000000002</v>
      </c>
      <c r="H110" s="12">
        <v>1073.7162</v>
      </c>
      <c r="I110" s="31">
        <v>1</v>
      </c>
      <c r="J110" s="31"/>
      <c r="K110" s="32"/>
      <c r="L110" s="32">
        <f t="shared" si="2"/>
        <v>0</v>
      </c>
      <c r="M110" s="32">
        <f t="shared" si="3"/>
        <v>0</v>
      </c>
      <c r="N110" s="80"/>
    </row>
    <row r="111" spans="1:14" ht="15" customHeight="1">
      <c r="A111" s="2">
        <v>48</v>
      </c>
      <c r="B111" s="10" t="s">
        <v>146</v>
      </c>
      <c r="C111" s="11" t="s">
        <v>6</v>
      </c>
      <c r="D111" s="2">
        <v>3</v>
      </c>
      <c r="E111" s="7">
        <v>196.72</v>
      </c>
      <c r="F111" s="7">
        <v>590.16</v>
      </c>
      <c r="G111" s="7">
        <v>135.7368</v>
      </c>
      <c r="H111" s="12">
        <v>725.8968</v>
      </c>
      <c r="I111" s="31">
        <v>1</v>
      </c>
      <c r="J111" s="31"/>
      <c r="K111" s="32"/>
      <c r="L111" s="32">
        <f t="shared" si="2"/>
        <v>0</v>
      </c>
      <c r="M111" s="32">
        <f t="shared" si="3"/>
        <v>0</v>
      </c>
      <c r="N111" s="80"/>
    </row>
    <row r="112" spans="1:14" ht="15" customHeight="1">
      <c r="A112" s="2">
        <v>49</v>
      </c>
      <c r="B112" s="43" t="s">
        <v>253</v>
      </c>
      <c r="C112" s="45" t="s">
        <v>104</v>
      </c>
      <c r="D112" s="38">
        <v>3</v>
      </c>
      <c r="E112" s="28">
        <v>280</v>
      </c>
      <c r="F112" s="8">
        <v>840</v>
      </c>
      <c r="G112" s="8">
        <v>193.2</v>
      </c>
      <c r="H112" s="9">
        <v>1033.2</v>
      </c>
      <c r="I112" s="31">
        <v>1</v>
      </c>
      <c r="J112" s="31"/>
      <c r="K112" s="32"/>
      <c r="L112" s="32">
        <f t="shared" si="2"/>
        <v>0</v>
      </c>
      <c r="M112" s="32">
        <f t="shared" si="3"/>
        <v>0</v>
      </c>
      <c r="N112" s="80"/>
    </row>
    <row r="113" spans="1:14" ht="15" customHeight="1">
      <c r="A113" s="2">
        <v>50</v>
      </c>
      <c r="B113" s="43" t="s">
        <v>157</v>
      </c>
      <c r="C113" s="45" t="s">
        <v>126</v>
      </c>
      <c r="D113" s="38">
        <v>3</v>
      </c>
      <c r="E113" s="28">
        <v>250</v>
      </c>
      <c r="F113" s="8">
        <v>750</v>
      </c>
      <c r="G113" s="8">
        <v>172.5</v>
      </c>
      <c r="H113" s="9">
        <v>922.5</v>
      </c>
      <c r="I113" s="31">
        <v>3</v>
      </c>
      <c r="J113" s="31"/>
      <c r="K113" s="32"/>
      <c r="L113" s="32">
        <f t="shared" si="2"/>
        <v>0</v>
      </c>
      <c r="M113" s="32">
        <f t="shared" si="3"/>
        <v>0</v>
      </c>
      <c r="N113" s="80"/>
    </row>
    <row r="114" spans="1:14" ht="15" customHeight="1">
      <c r="A114" s="2">
        <v>51</v>
      </c>
      <c r="B114" s="10" t="s">
        <v>151</v>
      </c>
      <c r="C114" s="1" t="s">
        <v>17</v>
      </c>
      <c r="D114" s="2">
        <v>10</v>
      </c>
      <c r="E114" s="7">
        <v>241.803278688525</v>
      </c>
      <c r="F114" s="7">
        <v>2418.03278688525</v>
      </c>
      <c r="G114" s="7">
        <v>556.1475409836075</v>
      </c>
      <c r="H114" s="12">
        <v>2974.1803278688576</v>
      </c>
      <c r="I114" s="31">
        <v>1</v>
      </c>
      <c r="J114" s="31"/>
      <c r="K114" s="32"/>
      <c r="L114" s="32">
        <f t="shared" si="2"/>
        <v>0</v>
      </c>
      <c r="M114" s="32">
        <f t="shared" si="3"/>
        <v>0</v>
      </c>
      <c r="N114" s="80"/>
    </row>
    <row r="115" spans="1:14" ht="15" customHeight="1">
      <c r="A115" s="2">
        <v>52</v>
      </c>
      <c r="B115" s="43" t="s">
        <v>195</v>
      </c>
      <c r="C115" s="57" t="s">
        <v>126</v>
      </c>
      <c r="D115" s="38">
        <v>10</v>
      </c>
      <c r="E115" s="28">
        <v>250</v>
      </c>
      <c r="F115" s="8">
        <v>2500</v>
      </c>
      <c r="G115" s="8">
        <v>575</v>
      </c>
      <c r="H115" s="9">
        <v>3075</v>
      </c>
      <c r="I115" s="31">
        <v>3</v>
      </c>
      <c r="J115" s="31"/>
      <c r="K115" s="32"/>
      <c r="L115" s="32">
        <f t="shared" si="2"/>
        <v>0</v>
      </c>
      <c r="M115" s="32">
        <f t="shared" si="3"/>
        <v>0</v>
      </c>
      <c r="N115" s="80"/>
    </row>
    <row r="116" spans="1:14" ht="15" customHeight="1">
      <c r="A116" s="2">
        <v>53</v>
      </c>
      <c r="B116" s="10" t="s">
        <v>147</v>
      </c>
      <c r="C116" s="1" t="s">
        <v>126</v>
      </c>
      <c r="D116" s="2">
        <v>20</v>
      </c>
      <c r="E116" s="7">
        <v>241.803278688525</v>
      </c>
      <c r="F116" s="7">
        <v>4836.0655737705</v>
      </c>
      <c r="G116" s="7">
        <v>1112.295081967215</v>
      </c>
      <c r="H116" s="12">
        <v>5948.360655737715</v>
      </c>
      <c r="I116" s="31">
        <v>9</v>
      </c>
      <c r="J116" s="31"/>
      <c r="K116" s="32"/>
      <c r="L116" s="32">
        <f t="shared" si="2"/>
        <v>0</v>
      </c>
      <c r="M116" s="32">
        <f t="shared" si="3"/>
        <v>0</v>
      </c>
      <c r="N116" s="80"/>
    </row>
    <row r="117" spans="1:14" ht="15" customHeight="1">
      <c r="A117" s="2">
        <v>54</v>
      </c>
      <c r="B117" s="43" t="s">
        <v>158</v>
      </c>
      <c r="C117" s="57" t="s">
        <v>126</v>
      </c>
      <c r="D117" s="38">
        <v>10</v>
      </c>
      <c r="E117" s="28">
        <v>250</v>
      </c>
      <c r="F117" s="8">
        <v>2500</v>
      </c>
      <c r="G117" s="8">
        <v>575</v>
      </c>
      <c r="H117" s="9">
        <v>3075</v>
      </c>
      <c r="I117" s="31">
        <v>3</v>
      </c>
      <c r="J117" s="31"/>
      <c r="K117" s="32"/>
      <c r="L117" s="32">
        <f t="shared" si="2"/>
        <v>0</v>
      </c>
      <c r="M117" s="32">
        <f t="shared" si="3"/>
        <v>0</v>
      </c>
      <c r="N117" s="80"/>
    </row>
    <row r="118" spans="1:14" ht="15" customHeight="1">
      <c r="A118" s="2">
        <v>55</v>
      </c>
      <c r="B118" s="10" t="s">
        <v>144</v>
      </c>
      <c r="C118" s="11" t="s">
        <v>1</v>
      </c>
      <c r="D118" s="2">
        <v>20</v>
      </c>
      <c r="E118" s="7">
        <v>168.03</v>
      </c>
      <c r="F118" s="7">
        <v>3360.6</v>
      </c>
      <c r="G118" s="7">
        <v>772.938</v>
      </c>
      <c r="H118" s="12">
        <v>4133.538</v>
      </c>
      <c r="I118" s="31">
        <v>10</v>
      </c>
      <c r="J118" s="31"/>
      <c r="K118" s="32"/>
      <c r="L118" s="32">
        <f t="shared" si="2"/>
        <v>0</v>
      </c>
      <c r="M118" s="32">
        <f t="shared" si="3"/>
        <v>0</v>
      </c>
      <c r="N118" s="80"/>
    </row>
    <row r="119" spans="1:14" ht="25.5" customHeight="1">
      <c r="A119" s="2">
        <v>56</v>
      </c>
      <c r="B119" s="10" t="s">
        <v>150</v>
      </c>
      <c r="C119" s="1" t="s">
        <v>323</v>
      </c>
      <c r="D119" s="2">
        <v>6</v>
      </c>
      <c r="E119" s="7">
        <v>247.540983606557</v>
      </c>
      <c r="F119" s="7">
        <v>1485.245901639342</v>
      </c>
      <c r="G119" s="7">
        <v>341.60655737704866</v>
      </c>
      <c r="H119" s="12">
        <v>1826.8524590163906</v>
      </c>
      <c r="I119" s="31">
        <v>9</v>
      </c>
      <c r="J119" s="31"/>
      <c r="K119" s="32"/>
      <c r="L119" s="32">
        <f t="shared" si="2"/>
        <v>0</v>
      </c>
      <c r="M119" s="32">
        <f t="shared" si="3"/>
        <v>0</v>
      </c>
      <c r="N119" s="80"/>
    </row>
    <row r="120" spans="1:14" ht="25.5" customHeight="1">
      <c r="A120" s="2">
        <v>57</v>
      </c>
      <c r="B120" s="10" t="s">
        <v>148</v>
      </c>
      <c r="C120" s="1" t="s">
        <v>42</v>
      </c>
      <c r="D120" s="2">
        <v>15</v>
      </c>
      <c r="E120" s="7">
        <v>266.393442622951</v>
      </c>
      <c r="F120" s="7">
        <v>3995.901639344265</v>
      </c>
      <c r="G120" s="7">
        <v>919.0573770491809</v>
      </c>
      <c r="H120" s="12">
        <v>4914.959016393445</v>
      </c>
      <c r="I120" s="31">
        <v>12</v>
      </c>
      <c r="J120" s="31"/>
      <c r="K120" s="32"/>
      <c r="L120" s="32">
        <f t="shared" si="2"/>
        <v>0</v>
      </c>
      <c r="M120" s="32">
        <f t="shared" si="3"/>
        <v>0</v>
      </c>
      <c r="N120" s="80"/>
    </row>
    <row r="121" spans="1:14" ht="25.5" customHeight="1">
      <c r="A121" s="2">
        <v>58</v>
      </c>
      <c r="B121" s="10" t="s">
        <v>196</v>
      </c>
      <c r="C121" s="1" t="s">
        <v>312</v>
      </c>
      <c r="D121" s="2">
        <v>15</v>
      </c>
      <c r="E121" s="7">
        <v>266.393442622951</v>
      </c>
      <c r="F121" s="7">
        <v>3995.901639344265</v>
      </c>
      <c r="G121" s="7">
        <v>919.0573770491809</v>
      </c>
      <c r="H121" s="12">
        <v>4914.959016393445</v>
      </c>
      <c r="I121" s="31">
        <v>2</v>
      </c>
      <c r="J121" s="31"/>
      <c r="K121" s="32"/>
      <c r="L121" s="32">
        <f t="shared" si="2"/>
        <v>0</v>
      </c>
      <c r="M121" s="32">
        <f t="shared" si="3"/>
        <v>0</v>
      </c>
      <c r="N121" s="80"/>
    </row>
    <row r="122" spans="1:14" ht="25.5" customHeight="1">
      <c r="A122" s="2">
        <v>59</v>
      </c>
      <c r="B122" s="10" t="s">
        <v>149</v>
      </c>
      <c r="C122" s="1" t="s">
        <v>21</v>
      </c>
      <c r="D122" s="2">
        <v>4</v>
      </c>
      <c r="E122" s="7">
        <v>441.803278688525</v>
      </c>
      <c r="F122" s="7">
        <v>1767.2131147541</v>
      </c>
      <c r="G122" s="7">
        <v>406.459016393443</v>
      </c>
      <c r="H122" s="12">
        <v>2173.672131147543</v>
      </c>
      <c r="I122" s="31">
        <v>1</v>
      </c>
      <c r="J122" s="31"/>
      <c r="K122" s="32"/>
      <c r="L122" s="32">
        <f t="shared" si="2"/>
        <v>0</v>
      </c>
      <c r="M122" s="32">
        <f t="shared" si="3"/>
        <v>0</v>
      </c>
      <c r="N122" s="80"/>
    </row>
    <row r="123" spans="1:14" ht="25.5" customHeight="1">
      <c r="A123" s="2">
        <v>60</v>
      </c>
      <c r="B123" s="44" t="s">
        <v>152</v>
      </c>
      <c r="C123" s="44" t="s">
        <v>26</v>
      </c>
      <c r="D123" s="38">
        <v>10</v>
      </c>
      <c r="E123" s="28">
        <v>213.114754098361</v>
      </c>
      <c r="F123" s="7">
        <v>2131.1475409836103</v>
      </c>
      <c r="G123" s="7">
        <v>490.16393442623036</v>
      </c>
      <c r="H123" s="12">
        <v>2621.3114754098406</v>
      </c>
      <c r="I123" s="31">
        <v>1</v>
      </c>
      <c r="J123" s="31"/>
      <c r="K123" s="32"/>
      <c r="L123" s="32">
        <f t="shared" si="2"/>
        <v>0</v>
      </c>
      <c r="M123" s="32">
        <f t="shared" si="3"/>
        <v>0</v>
      </c>
      <c r="N123" s="80"/>
    </row>
    <row r="124" spans="1:14" ht="15" customHeight="1">
      <c r="A124" s="107">
        <v>61</v>
      </c>
      <c r="B124" s="110" t="s">
        <v>155</v>
      </c>
      <c r="C124" s="45" t="s">
        <v>318</v>
      </c>
      <c r="D124" s="38">
        <v>3</v>
      </c>
      <c r="E124" s="28">
        <v>173</v>
      </c>
      <c r="F124" s="8">
        <v>519</v>
      </c>
      <c r="G124" s="8">
        <v>119.37</v>
      </c>
      <c r="H124" s="9">
        <v>638.37</v>
      </c>
      <c r="I124" s="31">
        <v>5</v>
      </c>
      <c r="J124" s="31"/>
      <c r="K124" s="32"/>
      <c r="L124" s="32">
        <f t="shared" si="2"/>
        <v>0</v>
      </c>
      <c r="M124" s="32">
        <f t="shared" si="3"/>
        <v>0</v>
      </c>
      <c r="N124" s="80"/>
    </row>
    <row r="125" spans="1:14" ht="15" customHeight="1">
      <c r="A125" s="89"/>
      <c r="B125" s="111"/>
      <c r="C125" s="45" t="s">
        <v>99</v>
      </c>
      <c r="D125" s="38">
        <v>2</v>
      </c>
      <c r="E125" s="28">
        <v>188</v>
      </c>
      <c r="F125" s="8">
        <v>376</v>
      </c>
      <c r="G125" s="8">
        <v>86.48</v>
      </c>
      <c r="H125" s="9">
        <v>462.48</v>
      </c>
      <c r="I125" s="31">
        <v>2</v>
      </c>
      <c r="J125" s="31"/>
      <c r="K125" s="32"/>
      <c r="L125" s="32">
        <f t="shared" si="2"/>
        <v>0</v>
      </c>
      <c r="M125" s="32">
        <f t="shared" si="3"/>
        <v>0</v>
      </c>
      <c r="N125" s="80"/>
    </row>
    <row r="126" spans="1:14" ht="15" customHeight="1">
      <c r="A126" s="89"/>
      <c r="B126" s="111"/>
      <c r="C126" s="45" t="s">
        <v>100</v>
      </c>
      <c r="D126" s="38">
        <v>2</v>
      </c>
      <c r="E126" s="28">
        <v>187</v>
      </c>
      <c r="F126" s="8">
        <v>374</v>
      </c>
      <c r="G126" s="8">
        <v>86.02</v>
      </c>
      <c r="H126" s="9">
        <v>460.02</v>
      </c>
      <c r="I126" s="31">
        <v>2</v>
      </c>
      <c r="J126" s="31"/>
      <c r="K126" s="32"/>
      <c r="L126" s="32">
        <f t="shared" si="2"/>
        <v>0</v>
      </c>
      <c r="M126" s="32">
        <f t="shared" si="3"/>
        <v>0</v>
      </c>
      <c r="N126" s="80"/>
    </row>
    <row r="127" spans="1:14" ht="15" customHeight="1">
      <c r="A127" s="89"/>
      <c r="B127" s="111"/>
      <c r="C127" s="45" t="s">
        <v>101</v>
      </c>
      <c r="D127" s="38">
        <v>2</v>
      </c>
      <c r="E127" s="28">
        <v>187</v>
      </c>
      <c r="F127" s="8">
        <v>374</v>
      </c>
      <c r="G127" s="8">
        <v>86.02</v>
      </c>
      <c r="H127" s="9">
        <v>460.02</v>
      </c>
      <c r="I127" s="31">
        <v>2</v>
      </c>
      <c r="J127" s="31"/>
      <c r="K127" s="32"/>
      <c r="L127" s="32">
        <f t="shared" si="2"/>
        <v>0</v>
      </c>
      <c r="M127" s="32">
        <f t="shared" si="3"/>
        <v>0</v>
      </c>
      <c r="N127" s="80"/>
    </row>
    <row r="128" spans="1:14" ht="15" customHeight="1">
      <c r="A128" s="118"/>
      <c r="B128" s="112"/>
      <c r="C128" s="45" t="s">
        <v>102</v>
      </c>
      <c r="D128" s="38">
        <v>1</v>
      </c>
      <c r="E128" s="28">
        <v>276</v>
      </c>
      <c r="F128" s="8">
        <v>276</v>
      </c>
      <c r="G128" s="8">
        <v>63.48</v>
      </c>
      <c r="H128" s="9">
        <v>339.48</v>
      </c>
      <c r="I128" s="31">
        <v>2</v>
      </c>
      <c r="J128" s="31"/>
      <c r="K128" s="32"/>
      <c r="L128" s="32">
        <f t="shared" si="2"/>
        <v>0</v>
      </c>
      <c r="M128" s="32">
        <f t="shared" si="3"/>
        <v>0</v>
      </c>
      <c r="N128" s="80"/>
    </row>
    <row r="129" spans="1:14" ht="15" customHeight="1">
      <c r="A129" s="21">
        <v>62</v>
      </c>
      <c r="B129" s="43" t="s">
        <v>237</v>
      </c>
      <c r="C129" s="52" t="s">
        <v>236</v>
      </c>
      <c r="D129" s="38"/>
      <c r="E129" s="18"/>
      <c r="F129" s="18"/>
      <c r="G129" s="18"/>
      <c r="H129" s="19"/>
      <c r="I129" s="31">
        <v>8</v>
      </c>
      <c r="J129" s="31"/>
      <c r="K129" s="32"/>
      <c r="L129" s="32">
        <f t="shared" si="2"/>
        <v>0</v>
      </c>
      <c r="M129" s="32">
        <f t="shared" si="3"/>
        <v>0</v>
      </c>
      <c r="N129" s="80"/>
    </row>
    <row r="130" spans="1:14" ht="15" customHeight="1">
      <c r="A130" s="24">
        <v>63</v>
      </c>
      <c r="B130" s="43" t="s">
        <v>302</v>
      </c>
      <c r="C130" s="45" t="s">
        <v>123</v>
      </c>
      <c r="D130" s="38">
        <v>96</v>
      </c>
      <c r="E130" s="28">
        <v>250</v>
      </c>
      <c r="F130" s="8">
        <v>24000</v>
      </c>
      <c r="G130" s="8">
        <v>5520</v>
      </c>
      <c r="H130" s="9">
        <v>29520</v>
      </c>
      <c r="I130" s="31">
        <v>100</v>
      </c>
      <c r="J130" s="31"/>
      <c r="K130" s="32"/>
      <c r="L130" s="32">
        <f t="shared" si="2"/>
        <v>0</v>
      </c>
      <c r="M130" s="32">
        <f t="shared" si="3"/>
        <v>0</v>
      </c>
      <c r="N130" s="80"/>
    </row>
    <row r="131" spans="1:14" ht="15" customHeight="1">
      <c r="A131" s="21">
        <v>64</v>
      </c>
      <c r="B131" s="43" t="s">
        <v>160</v>
      </c>
      <c r="C131" s="45" t="s">
        <v>92</v>
      </c>
      <c r="D131" s="38">
        <v>3</v>
      </c>
      <c r="E131" s="25">
        <v>249</v>
      </c>
      <c r="F131" s="25">
        <v>747</v>
      </c>
      <c r="G131" s="25">
        <v>171.81</v>
      </c>
      <c r="H131" s="26">
        <v>918.81</v>
      </c>
      <c r="I131" s="31">
        <v>1</v>
      </c>
      <c r="J131" s="31"/>
      <c r="K131" s="32"/>
      <c r="L131" s="32">
        <f t="shared" si="2"/>
        <v>0</v>
      </c>
      <c r="M131" s="32">
        <f t="shared" si="3"/>
        <v>0</v>
      </c>
      <c r="N131" s="80"/>
    </row>
    <row r="132" spans="1:14" ht="15" customHeight="1">
      <c r="A132" s="125">
        <v>65</v>
      </c>
      <c r="B132" s="114" t="s">
        <v>159</v>
      </c>
      <c r="C132" s="45" t="s">
        <v>88</v>
      </c>
      <c r="D132" s="38">
        <v>3</v>
      </c>
      <c r="E132" s="28">
        <v>952</v>
      </c>
      <c r="F132" s="8">
        <v>2856</v>
      </c>
      <c r="G132" s="8">
        <v>656.88</v>
      </c>
      <c r="H132" s="9">
        <v>3512.88</v>
      </c>
      <c r="I132" s="31">
        <v>2</v>
      </c>
      <c r="J132" s="31"/>
      <c r="K132" s="32"/>
      <c r="L132" s="32">
        <f t="shared" si="2"/>
        <v>0</v>
      </c>
      <c r="M132" s="32">
        <f t="shared" si="3"/>
        <v>0</v>
      </c>
      <c r="N132" s="80"/>
    </row>
    <row r="133" spans="1:14" ht="15" customHeight="1">
      <c r="A133" s="125"/>
      <c r="B133" s="114"/>
      <c r="C133" s="45" t="s">
        <v>191</v>
      </c>
      <c r="D133" s="38">
        <v>2</v>
      </c>
      <c r="E133" s="28">
        <v>436</v>
      </c>
      <c r="F133" s="8">
        <v>872</v>
      </c>
      <c r="G133" s="8">
        <v>200.56</v>
      </c>
      <c r="H133" s="9">
        <v>1072.56</v>
      </c>
      <c r="I133" s="31">
        <v>1</v>
      </c>
      <c r="J133" s="31"/>
      <c r="K133" s="32"/>
      <c r="L133" s="32">
        <f t="shared" si="2"/>
        <v>0</v>
      </c>
      <c r="M133" s="32">
        <f t="shared" si="3"/>
        <v>0</v>
      </c>
      <c r="N133" s="80"/>
    </row>
    <row r="134" spans="1:14" ht="15" customHeight="1">
      <c r="A134" s="24">
        <v>66</v>
      </c>
      <c r="B134" s="43" t="s">
        <v>156</v>
      </c>
      <c r="C134" s="45" t="s">
        <v>313</v>
      </c>
      <c r="D134" s="38">
        <v>3</v>
      </c>
      <c r="E134" s="28">
        <v>285</v>
      </c>
      <c r="F134" s="8">
        <v>855</v>
      </c>
      <c r="G134" s="8">
        <v>196.65</v>
      </c>
      <c r="H134" s="9">
        <v>1051.65</v>
      </c>
      <c r="I134" s="31">
        <v>5</v>
      </c>
      <c r="J134" s="31"/>
      <c r="K134" s="32"/>
      <c r="L134" s="32">
        <f t="shared" si="2"/>
        <v>0</v>
      </c>
      <c r="M134" s="32">
        <f t="shared" si="3"/>
        <v>0</v>
      </c>
      <c r="N134" s="80"/>
    </row>
    <row r="135" spans="1:14" ht="15" customHeight="1">
      <c r="A135" s="126">
        <v>67</v>
      </c>
      <c r="B135" s="110" t="s">
        <v>154</v>
      </c>
      <c r="C135" s="45" t="s">
        <v>95</v>
      </c>
      <c r="D135" s="38">
        <v>3</v>
      </c>
      <c r="E135" s="14">
        <v>230</v>
      </c>
      <c r="F135" s="14">
        <v>690</v>
      </c>
      <c r="G135" s="14">
        <v>158.7</v>
      </c>
      <c r="H135" s="15">
        <v>848.7</v>
      </c>
      <c r="I135" s="31">
        <v>1</v>
      </c>
      <c r="J135" s="31"/>
      <c r="K135" s="32"/>
      <c r="L135" s="32">
        <f t="shared" si="2"/>
        <v>0</v>
      </c>
      <c r="M135" s="32">
        <f t="shared" si="3"/>
        <v>0</v>
      </c>
      <c r="N135" s="80"/>
    </row>
    <row r="136" spans="1:14" ht="15" customHeight="1">
      <c r="A136" s="89"/>
      <c r="B136" s="111"/>
      <c r="C136" s="45" t="s">
        <v>96</v>
      </c>
      <c r="D136" s="38">
        <v>2</v>
      </c>
      <c r="E136" s="14">
        <v>220</v>
      </c>
      <c r="F136" s="14">
        <v>440</v>
      </c>
      <c r="G136" s="14">
        <v>101.2</v>
      </c>
      <c r="H136" s="15">
        <v>541.2</v>
      </c>
      <c r="I136" s="31">
        <v>1</v>
      </c>
      <c r="J136" s="31"/>
      <c r="K136" s="32"/>
      <c r="L136" s="32">
        <f aca="true" t="shared" si="4" ref="L136:L204">SUM(I136*K136)</f>
        <v>0</v>
      </c>
      <c r="M136" s="32">
        <f aca="true" t="shared" si="5" ref="M136:M204">L136*1.23</f>
        <v>0</v>
      </c>
      <c r="N136" s="80"/>
    </row>
    <row r="137" spans="1:14" ht="15" customHeight="1">
      <c r="A137" s="89"/>
      <c r="B137" s="111"/>
      <c r="C137" s="45" t="s">
        <v>98</v>
      </c>
      <c r="D137" s="38">
        <v>2</v>
      </c>
      <c r="E137" s="14">
        <v>220</v>
      </c>
      <c r="F137" s="14">
        <v>440</v>
      </c>
      <c r="G137" s="14">
        <v>101.2</v>
      </c>
      <c r="H137" s="15">
        <v>541.2</v>
      </c>
      <c r="I137" s="31">
        <v>1</v>
      </c>
      <c r="J137" s="31"/>
      <c r="K137" s="32"/>
      <c r="L137" s="32">
        <f t="shared" si="4"/>
        <v>0</v>
      </c>
      <c r="M137" s="32">
        <f t="shared" si="5"/>
        <v>0</v>
      </c>
      <c r="N137" s="80"/>
    </row>
    <row r="138" spans="1:14" ht="15" customHeight="1">
      <c r="A138" s="118"/>
      <c r="B138" s="112"/>
      <c r="C138" s="45" t="s">
        <v>97</v>
      </c>
      <c r="D138" s="38">
        <v>2</v>
      </c>
      <c r="E138" s="14">
        <v>220</v>
      </c>
      <c r="F138" s="14">
        <v>440</v>
      </c>
      <c r="G138" s="14">
        <v>101.2</v>
      </c>
      <c r="H138" s="15">
        <v>541.2</v>
      </c>
      <c r="I138" s="31">
        <v>1</v>
      </c>
      <c r="J138" s="31"/>
      <c r="K138" s="32"/>
      <c r="L138" s="32">
        <f t="shared" si="4"/>
        <v>0</v>
      </c>
      <c r="M138" s="32">
        <f t="shared" si="5"/>
        <v>0</v>
      </c>
      <c r="N138" s="80"/>
    </row>
    <row r="139" spans="1:14" ht="15" customHeight="1">
      <c r="A139" s="24">
        <v>68</v>
      </c>
      <c r="B139" s="58" t="s">
        <v>153</v>
      </c>
      <c r="C139" s="45" t="s">
        <v>103</v>
      </c>
      <c r="D139" s="38">
        <v>3</v>
      </c>
      <c r="E139" s="28">
        <v>250</v>
      </c>
      <c r="F139" s="8">
        <v>750</v>
      </c>
      <c r="G139" s="8">
        <v>172.5</v>
      </c>
      <c r="H139" s="9">
        <v>922.5</v>
      </c>
      <c r="I139" s="31">
        <v>1</v>
      </c>
      <c r="J139" s="31"/>
      <c r="K139" s="32"/>
      <c r="L139" s="32">
        <f t="shared" si="4"/>
        <v>0</v>
      </c>
      <c r="M139" s="32">
        <f t="shared" si="5"/>
        <v>0</v>
      </c>
      <c r="N139" s="80"/>
    </row>
    <row r="140" spans="1:14" ht="15" customHeight="1">
      <c r="A140" s="21">
        <v>69</v>
      </c>
      <c r="B140" s="43" t="s">
        <v>161</v>
      </c>
      <c r="C140" s="45" t="s">
        <v>129</v>
      </c>
      <c r="D140" s="38">
        <v>2</v>
      </c>
      <c r="E140" s="28">
        <v>220</v>
      </c>
      <c r="F140" s="8">
        <v>440</v>
      </c>
      <c r="G140" s="8">
        <v>101.2</v>
      </c>
      <c r="H140" s="9">
        <v>541.2</v>
      </c>
      <c r="I140" s="31">
        <v>1</v>
      </c>
      <c r="J140" s="31"/>
      <c r="K140" s="32"/>
      <c r="L140" s="32">
        <f t="shared" si="4"/>
        <v>0</v>
      </c>
      <c r="M140" s="32">
        <f t="shared" si="5"/>
        <v>0</v>
      </c>
      <c r="N140" s="80"/>
    </row>
    <row r="141" spans="1:14" ht="15" customHeight="1">
      <c r="A141" s="103">
        <v>70</v>
      </c>
      <c r="B141" s="93" t="s">
        <v>254</v>
      </c>
      <c r="C141" s="1" t="s">
        <v>262</v>
      </c>
      <c r="D141" s="2">
        <v>2</v>
      </c>
      <c r="E141" s="7">
        <v>376.811475409836</v>
      </c>
      <c r="F141" s="7">
        <v>753.622950819672</v>
      </c>
      <c r="G141" s="7">
        <v>173.3332786885246</v>
      </c>
      <c r="H141" s="12">
        <v>926.9562295081967</v>
      </c>
      <c r="I141" s="31">
        <v>1</v>
      </c>
      <c r="J141" s="31"/>
      <c r="K141" s="32"/>
      <c r="L141" s="32">
        <f t="shared" si="4"/>
        <v>0</v>
      </c>
      <c r="M141" s="32">
        <f t="shared" si="5"/>
        <v>0</v>
      </c>
      <c r="N141" s="80"/>
    </row>
    <row r="142" spans="1:14" ht="15" customHeight="1">
      <c r="A142" s="90"/>
      <c r="B142" s="127"/>
      <c r="C142" s="41" t="s">
        <v>25</v>
      </c>
      <c r="D142" s="20">
        <v>2</v>
      </c>
      <c r="E142" s="7">
        <v>240.811475409836</v>
      </c>
      <c r="F142" s="7">
        <v>481.622950819672</v>
      </c>
      <c r="G142" s="7">
        <v>110.77327868852456</v>
      </c>
      <c r="H142" s="12">
        <v>592.3962295081965</v>
      </c>
      <c r="I142" s="31">
        <v>1</v>
      </c>
      <c r="J142" s="31"/>
      <c r="K142" s="32"/>
      <c r="L142" s="32">
        <f t="shared" si="4"/>
        <v>0</v>
      </c>
      <c r="M142" s="32">
        <f t="shared" si="5"/>
        <v>0</v>
      </c>
      <c r="N142" s="80"/>
    </row>
    <row r="143" spans="1:14" ht="15" customHeight="1">
      <c r="A143" s="115">
        <v>71</v>
      </c>
      <c r="B143" s="122" t="s">
        <v>255</v>
      </c>
      <c r="C143" s="59" t="s">
        <v>131</v>
      </c>
      <c r="D143" s="38">
        <v>2</v>
      </c>
      <c r="E143" s="28">
        <v>440</v>
      </c>
      <c r="F143" s="7">
        <v>880</v>
      </c>
      <c r="G143" s="7">
        <v>202.4</v>
      </c>
      <c r="H143" s="12">
        <v>1082.4</v>
      </c>
      <c r="I143" s="31">
        <v>10</v>
      </c>
      <c r="J143" s="31"/>
      <c r="K143" s="32"/>
      <c r="L143" s="32">
        <f t="shared" si="4"/>
        <v>0</v>
      </c>
      <c r="M143" s="32">
        <f t="shared" si="5"/>
        <v>0</v>
      </c>
      <c r="N143" s="80"/>
    </row>
    <row r="144" spans="1:14" ht="15" customHeight="1">
      <c r="A144" s="115"/>
      <c r="B144" s="123"/>
      <c r="C144" s="59" t="s">
        <v>130</v>
      </c>
      <c r="D144" s="38">
        <v>1</v>
      </c>
      <c r="E144" s="28">
        <v>325</v>
      </c>
      <c r="F144" s="7">
        <v>325</v>
      </c>
      <c r="G144" s="7">
        <v>74.75</v>
      </c>
      <c r="H144" s="12">
        <v>399.75</v>
      </c>
      <c r="I144" s="31">
        <v>5</v>
      </c>
      <c r="J144" s="31"/>
      <c r="K144" s="32"/>
      <c r="L144" s="32">
        <f t="shared" si="4"/>
        <v>0</v>
      </c>
      <c r="M144" s="32">
        <f t="shared" si="5"/>
        <v>0</v>
      </c>
      <c r="N144" s="80"/>
    </row>
    <row r="145" spans="1:14" ht="15" customHeight="1">
      <c r="A145" s="103">
        <v>72</v>
      </c>
      <c r="B145" s="120" t="s">
        <v>256</v>
      </c>
      <c r="C145" s="59" t="s">
        <v>130</v>
      </c>
      <c r="D145" s="38">
        <v>6</v>
      </c>
      <c r="E145" s="28">
        <v>330</v>
      </c>
      <c r="F145" s="7">
        <v>1980</v>
      </c>
      <c r="G145" s="7">
        <v>455.4</v>
      </c>
      <c r="H145" s="12">
        <v>2435.4</v>
      </c>
      <c r="I145" s="31">
        <v>5</v>
      </c>
      <c r="J145" s="31"/>
      <c r="K145" s="32"/>
      <c r="L145" s="32">
        <f t="shared" si="4"/>
        <v>0</v>
      </c>
      <c r="M145" s="32">
        <f t="shared" si="5"/>
        <v>0</v>
      </c>
      <c r="N145" s="80"/>
    </row>
    <row r="146" spans="1:14" ht="15" customHeight="1">
      <c r="A146" s="90"/>
      <c r="B146" s="121"/>
      <c r="C146" s="53" t="s">
        <v>132</v>
      </c>
      <c r="D146" s="61">
        <v>18</v>
      </c>
      <c r="E146" s="28">
        <v>210</v>
      </c>
      <c r="F146" s="7">
        <v>3780</v>
      </c>
      <c r="G146" s="7">
        <v>869.4</v>
      </c>
      <c r="H146" s="12">
        <v>4649.4</v>
      </c>
      <c r="I146" s="31">
        <v>12</v>
      </c>
      <c r="J146" s="31"/>
      <c r="K146" s="32"/>
      <c r="L146" s="32">
        <f t="shared" si="4"/>
        <v>0</v>
      </c>
      <c r="M146" s="32">
        <f t="shared" si="5"/>
        <v>0</v>
      </c>
      <c r="N146" s="80"/>
    </row>
    <row r="147" spans="1:14" ht="15" customHeight="1">
      <c r="A147" s="115">
        <v>73</v>
      </c>
      <c r="B147" s="124" t="s">
        <v>257</v>
      </c>
      <c r="C147" s="62" t="s">
        <v>27</v>
      </c>
      <c r="D147" s="38">
        <v>15</v>
      </c>
      <c r="E147" s="28">
        <v>360</v>
      </c>
      <c r="F147" s="7">
        <v>5400</v>
      </c>
      <c r="G147" s="7">
        <v>1242</v>
      </c>
      <c r="H147" s="12">
        <v>6642</v>
      </c>
      <c r="I147" s="31">
        <v>1</v>
      </c>
      <c r="J147" s="31"/>
      <c r="K147" s="32"/>
      <c r="L147" s="32">
        <f t="shared" si="4"/>
        <v>0</v>
      </c>
      <c r="M147" s="32">
        <f t="shared" si="5"/>
        <v>0</v>
      </c>
      <c r="N147" s="80"/>
    </row>
    <row r="148" spans="1:14" ht="15" customHeight="1">
      <c r="A148" s="115"/>
      <c r="B148" s="120"/>
      <c r="C148" s="59" t="s">
        <v>28</v>
      </c>
      <c r="D148" s="38">
        <v>6</v>
      </c>
      <c r="E148" s="28">
        <v>450</v>
      </c>
      <c r="F148" s="7">
        <v>2700</v>
      </c>
      <c r="G148" s="7">
        <v>621</v>
      </c>
      <c r="H148" s="12">
        <v>3321</v>
      </c>
      <c r="I148" s="31">
        <v>1</v>
      </c>
      <c r="J148" s="31"/>
      <c r="K148" s="32"/>
      <c r="L148" s="32">
        <f t="shared" si="4"/>
        <v>0</v>
      </c>
      <c r="M148" s="32">
        <f t="shared" si="5"/>
        <v>0</v>
      </c>
      <c r="N148" s="80"/>
    </row>
    <row r="149" spans="1:14" ht="15" customHeight="1">
      <c r="A149" s="115"/>
      <c r="B149" s="120"/>
      <c r="C149" s="59" t="s">
        <v>29</v>
      </c>
      <c r="D149" s="38">
        <v>6</v>
      </c>
      <c r="E149" s="28">
        <v>450</v>
      </c>
      <c r="F149" s="7">
        <v>2700</v>
      </c>
      <c r="G149" s="7">
        <v>621</v>
      </c>
      <c r="H149" s="12">
        <v>3321</v>
      </c>
      <c r="I149" s="31">
        <v>1</v>
      </c>
      <c r="J149" s="31"/>
      <c r="K149" s="32"/>
      <c r="L149" s="32">
        <f t="shared" si="4"/>
        <v>0</v>
      </c>
      <c r="M149" s="32">
        <f t="shared" si="5"/>
        <v>0</v>
      </c>
      <c r="N149" s="80"/>
    </row>
    <row r="150" spans="1:14" ht="15" customHeight="1">
      <c r="A150" s="115"/>
      <c r="B150" s="120"/>
      <c r="C150" s="63" t="s">
        <v>278</v>
      </c>
      <c r="D150" s="38">
        <v>4</v>
      </c>
      <c r="E150" s="28">
        <v>300</v>
      </c>
      <c r="F150" s="7">
        <v>1200</v>
      </c>
      <c r="G150" s="7">
        <v>276</v>
      </c>
      <c r="H150" s="12">
        <v>1476</v>
      </c>
      <c r="I150" s="31">
        <v>1</v>
      </c>
      <c r="J150" s="31"/>
      <c r="K150" s="32"/>
      <c r="L150" s="32">
        <f t="shared" si="4"/>
        <v>0</v>
      </c>
      <c r="M150" s="32">
        <f t="shared" si="5"/>
        <v>0</v>
      </c>
      <c r="N150" s="80"/>
    </row>
    <row r="151" spans="1:14" ht="15" customHeight="1">
      <c r="A151" s="115"/>
      <c r="B151" s="120"/>
      <c r="C151" s="59" t="s">
        <v>30</v>
      </c>
      <c r="D151" s="38">
        <v>6</v>
      </c>
      <c r="E151" s="28">
        <v>450</v>
      </c>
      <c r="F151" s="7">
        <v>2700</v>
      </c>
      <c r="G151" s="7">
        <v>621</v>
      </c>
      <c r="H151" s="12">
        <v>3321</v>
      </c>
      <c r="I151" s="31">
        <v>1</v>
      </c>
      <c r="J151" s="31"/>
      <c r="K151" s="32"/>
      <c r="L151" s="32">
        <f t="shared" si="4"/>
        <v>0</v>
      </c>
      <c r="M151" s="32">
        <f t="shared" si="5"/>
        <v>0</v>
      </c>
      <c r="N151" s="80"/>
    </row>
    <row r="152" spans="1:14" ht="15" customHeight="1">
      <c r="A152" s="107">
        <v>74</v>
      </c>
      <c r="B152" s="110" t="s">
        <v>258</v>
      </c>
      <c r="C152" s="45" t="s">
        <v>228</v>
      </c>
      <c r="D152" s="38"/>
      <c r="E152" s="28"/>
      <c r="F152" s="8"/>
      <c r="G152" s="8"/>
      <c r="H152" s="9"/>
      <c r="I152" s="31">
        <v>1</v>
      </c>
      <c r="J152" s="31"/>
      <c r="K152" s="32"/>
      <c r="L152" s="32">
        <f t="shared" si="4"/>
        <v>0</v>
      </c>
      <c r="M152" s="32">
        <f t="shared" si="5"/>
        <v>0</v>
      </c>
      <c r="N152" s="80"/>
    </row>
    <row r="153" spans="1:14" ht="15" customHeight="1">
      <c r="A153" s="89"/>
      <c r="B153" s="111"/>
      <c r="C153" s="45" t="s">
        <v>229</v>
      </c>
      <c r="D153" s="38"/>
      <c r="E153" s="28"/>
      <c r="F153" s="8"/>
      <c r="G153" s="8"/>
      <c r="H153" s="9"/>
      <c r="I153" s="31">
        <v>1</v>
      </c>
      <c r="J153" s="31"/>
      <c r="K153" s="32"/>
      <c r="L153" s="32">
        <f t="shared" si="4"/>
        <v>0</v>
      </c>
      <c r="M153" s="32">
        <f t="shared" si="5"/>
        <v>0</v>
      </c>
      <c r="N153" s="80"/>
    </row>
    <row r="154" spans="1:14" ht="15" customHeight="1">
      <c r="A154" s="89"/>
      <c r="B154" s="111"/>
      <c r="C154" s="45" t="s">
        <v>231</v>
      </c>
      <c r="D154" s="38"/>
      <c r="E154" s="28"/>
      <c r="F154" s="8"/>
      <c r="G154" s="8"/>
      <c r="H154" s="9"/>
      <c r="I154" s="31">
        <v>1</v>
      </c>
      <c r="J154" s="31"/>
      <c r="K154" s="32"/>
      <c r="L154" s="32">
        <f t="shared" si="4"/>
        <v>0</v>
      </c>
      <c r="M154" s="32">
        <f t="shared" si="5"/>
        <v>0</v>
      </c>
      <c r="N154" s="80"/>
    </row>
    <row r="155" spans="1:14" ht="15" customHeight="1">
      <c r="A155" s="89"/>
      <c r="B155" s="111"/>
      <c r="C155" s="45" t="s">
        <v>230</v>
      </c>
      <c r="D155" s="38"/>
      <c r="E155" s="28"/>
      <c r="F155" s="8"/>
      <c r="G155" s="8"/>
      <c r="H155" s="9"/>
      <c r="I155" s="31">
        <v>1</v>
      </c>
      <c r="J155" s="31"/>
      <c r="K155" s="32"/>
      <c r="L155" s="32">
        <f t="shared" si="4"/>
        <v>0</v>
      </c>
      <c r="M155" s="32">
        <f t="shared" si="5"/>
        <v>0</v>
      </c>
      <c r="N155" s="80"/>
    </row>
    <row r="156" spans="1:14" ht="15" customHeight="1">
      <c r="A156" s="118"/>
      <c r="B156" s="112"/>
      <c r="C156" s="45" t="s">
        <v>227</v>
      </c>
      <c r="D156" s="38"/>
      <c r="E156" s="28"/>
      <c r="F156" s="8"/>
      <c r="G156" s="8"/>
      <c r="H156" s="9"/>
      <c r="I156" s="31">
        <v>1</v>
      </c>
      <c r="J156" s="31"/>
      <c r="K156" s="32"/>
      <c r="L156" s="32">
        <f t="shared" si="4"/>
        <v>0</v>
      </c>
      <c r="M156" s="32">
        <f t="shared" si="5"/>
        <v>0</v>
      </c>
      <c r="N156" s="80"/>
    </row>
    <row r="157" spans="1:14" ht="15" customHeight="1">
      <c r="A157" s="107">
        <v>75</v>
      </c>
      <c r="B157" s="110" t="s">
        <v>259</v>
      </c>
      <c r="C157" s="45" t="s">
        <v>210</v>
      </c>
      <c r="D157" s="38">
        <v>3</v>
      </c>
      <c r="E157" s="28">
        <v>173</v>
      </c>
      <c r="F157" s="8">
        <v>519</v>
      </c>
      <c r="G157" s="8">
        <v>119.37</v>
      </c>
      <c r="H157" s="9">
        <v>638.37</v>
      </c>
      <c r="I157" s="31">
        <v>1</v>
      </c>
      <c r="J157" s="31"/>
      <c r="K157" s="32"/>
      <c r="L157" s="32">
        <f t="shared" si="4"/>
        <v>0</v>
      </c>
      <c r="M157" s="32">
        <f t="shared" si="5"/>
        <v>0</v>
      </c>
      <c r="N157" s="80"/>
    </row>
    <row r="158" spans="1:14" ht="15" customHeight="1">
      <c r="A158" s="89"/>
      <c r="B158" s="111"/>
      <c r="C158" s="45" t="s">
        <v>211</v>
      </c>
      <c r="D158" s="38">
        <v>2</v>
      </c>
      <c r="E158" s="28">
        <v>188</v>
      </c>
      <c r="F158" s="8">
        <v>376</v>
      </c>
      <c r="G158" s="8">
        <v>86.48</v>
      </c>
      <c r="H158" s="9">
        <v>462.48</v>
      </c>
      <c r="I158" s="31">
        <v>1</v>
      </c>
      <c r="J158" s="31"/>
      <c r="K158" s="32"/>
      <c r="L158" s="32">
        <f t="shared" si="4"/>
        <v>0</v>
      </c>
      <c r="M158" s="32">
        <f t="shared" si="5"/>
        <v>0</v>
      </c>
      <c r="N158" s="80"/>
    </row>
    <row r="159" spans="1:14" ht="15" customHeight="1">
      <c r="A159" s="89"/>
      <c r="B159" s="111"/>
      <c r="C159" s="45" t="s">
        <v>208</v>
      </c>
      <c r="D159" s="38">
        <v>2</v>
      </c>
      <c r="E159" s="28">
        <v>187</v>
      </c>
      <c r="F159" s="8">
        <v>374</v>
      </c>
      <c r="G159" s="8">
        <v>86.02</v>
      </c>
      <c r="H159" s="9">
        <v>460.02</v>
      </c>
      <c r="I159" s="31">
        <v>1</v>
      </c>
      <c r="J159" s="31"/>
      <c r="K159" s="32"/>
      <c r="L159" s="32">
        <f t="shared" si="4"/>
        <v>0</v>
      </c>
      <c r="M159" s="32">
        <f t="shared" si="5"/>
        <v>0</v>
      </c>
      <c r="N159" s="80"/>
    </row>
    <row r="160" spans="1:14" ht="15" customHeight="1">
      <c r="A160" s="89"/>
      <c r="B160" s="111"/>
      <c r="C160" s="45" t="s">
        <v>209</v>
      </c>
      <c r="D160" s="38">
        <v>2</v>
      </c>
      <c r="E160" s="28">
        <v>187</v>
      </c>
      <c r="F160" s="8">
        <v>374</v>
      </c>
      <c r="G160" s="8">
        <v>86.02</v>
      </c>
      <c r="H160" s="9">
        <v>460.02</v>
      </c>
      <c r="I160" s="31">
        <v>1</v>
      </c>
      <c r="J160" s="31"/>
      <c r="K160" s="32"/>
      <c r="L160" s="32">
        <f t="shared" si="4"/>
        <v>0</v>
      </c>
      <c r="M160" s="32">
        <f t="shared" si="5"/>
        <v>0</v>
      </c>
      <c r="N160" s="80"/>
    </row>
    <row r="161" spans="1:14" ht="15" customHeight="1">
      <c r="A161" s="118"/>
      <c r="B161" s="112"/>
      <c r="C161" s="45" t="s">
        <v>212</v>
      </c>
      <c r="D161" s="38">
        <v>1</v>
      </c>
      <c r="E161" s="28">
        <v>276</v>
      </c>
      <c r="F161" s="8">
        <v>276</v>
      </c>
      <c r="G161" s="8">
        <v>63.48</v>
      </c>
      <c r="H161" s="9">
        <v>339.48</v>
      </c>
      <c r="I161" s="31">
        <v>1</v>
      </c>
      <c r="J161" s="31"/>
      <c r="K161" s="32"/>
      <c r="L161" s="32">
        <f t="shared" si="4"/>
        <v>0</v>
      </c>
      <c r="M161" s="32">
        <f t="shared" si="5"/>
        <v>0</v>
      </c>
      <c r="N161" s="80"/>
    </row>
    <row r="162" spans="1:14" ht="15" customHeight="1">
      <c r="A162" s="115">
        <v>76</v>
      </c>
      <c r="B162" s="120" t="s">
        <v>48</v>
      </c>
      <c r="C162" s="53" t="s">
        <v>49</v>
      </c>
      <c r="D162" s="2">
        <v>35</v>
      </c>
      <c r="E162" s="7">
        <v>400</v>
      </c>
      <c r="F162" s="7">
        <v>14000</v>
      </c>
      <c r="G162" s="8">
        <v>3220</v>
      </c>
      <c r="H162" s="9">
        <v>17220</v>
      </c>
      <c r="I162" s="31">
        <v>22</v>
      </c>
      <c r="J162" s="31"/>
      <c r="K162" s="32"/>
      <c r="L162" s="32">
        <f t="shared" si="4"/>
        <v>0</v>
      </c>
      <c r="M162" s="32">
        <f t="shared" si="5"/>
        <v>0</v>
      </c>
      <c r="N162" s="80"/>
    </row>
    <row r="163" spans="1:14" ht="15" customHeight="1">
      <c r="A163" s="119"/>
      <c r="B163" s="121"/>
      <c r="C163" s="53" t="s">
        <v>142</v>
      </c>
      <c r="D163" s="2">
        <v>8</v>
      </c>
      <c r="E163" s="7">
        <v>340</v>
      </c>
      <c r="F163" s="7">
        <v>2720</v>
      </c>
      <c r="G163" s="8">
        <v>625.6</v>
      </c>
      <c r="H163" s="9">
        <v>3345.6</v>
      </c>
      <c r="I163" s="31">
        <v>11</v>
      </c>
      <c r="J163" s="31"/>
      <c r="K163" s="32"/>
      <c r="L163" s="32">
        <f t="shared" si="4"/>
        <v>0</v>
      </c>
      <c r="M163" s="32">
        <f t="shared" si="5"/>
        <v>0</v>
      </c>
      <c r="N163" s="80"/>
    </row>
    <row r="164" spans="1:14" ht="15" customHeight="1">
      <c r="A164" s="2">
        <v>77</v>
      </c>
      <c r="B164" s="10" t="s">
        <v>10</v>
      </c>
      <c r="C164" s="11" t="s">
        <v>11</v>
      </c>
      <c r="D164" s="2">
        <v>2</v>
      </c>
      <c r="E164" s="7">
        <v>303</v>
      </c>
      <c r="F164" s="7">
        <v>606</v>
      </c>
      <c r="G164" s="7">
        <v>139.38</v>
      </c>
      <c r="H164" s="12">
        <v>745.38</v>
      </c>
      <c r="I164" s="31">
        <v>1</v>
      </c>
      <c r="J164" s="31"/>
      <c r="K164" s="32"/>
      <c r="L164" s="32">
        <f t="shared" si="4"/>
        <v>0</v>
      </c>
      <c r="M164" s="32">
        <f t="shared" si="5"/>
        <v>0</v>
      </c>
      <c r="N164" s="80"/>
    </row>
    <row r="165" spans="1:14" ht="15" customHeight="1">
      <c r="A165" s="115">
        <v>78</v>
      </c>
      <c r="B165" s="117" t="s">
        <v>38</v>
      </c>
      <c r="C165" s="53" t="s">
        <v>59</v>
      </c>
      <c r="D165" s="2">
        <v>6</v>
      </c>
      <c r="E165" s="7">
        <v>250</v>
      </c>
      <c r="F165" s="7">
        <v>1500</v>
      </c>
      <c r="G165" s="7">
        <v>345</v>
      </c>
      <c r="H165" s="12">
        <v>1845</v>
      </c>
      <c r="I165" s="31">
        <v>3</v>
      </c>
      <c r="J165" s="31"/>
      <c r="K165" s="32"/>
      <c r="L165" s="32">
        <f t="shared" si="4"/>
        <v>0</v>
      </c>
      <c r="M165" s="32">
        <f t="shared" si="5"/>
        <v>0</v>
      </c>
      <c r="N165" s="80"/>
    </row>
    <row r="166" spans="1:14" ht="15" customHeight="1">
      <c r="A166" s="115"/>
      <c r="B166" s="120"/>
      <c r="C166" s="11" t="s">
        <v>35</v>
      </c>
      <c r="D166" s="2">
        <v>15</v>
      </c>
      <c r="E166" s="7">
        <v>240</v>
      </c>
      <c r="F166" s="7">
        <v>3600</v>
      </c>
      <c r="G166" s="7">
        <v>828</v>
      </c>
      <c r="H166" s="12">
        <v>4428</v>
      </c>
      <c r="I166" s="31">
        <v>10</v>
      </c>
      <c r="J166" s="31"/>
      <c r="K166" s="32"/>
      <c r="L166" s="32">
        <f t="shared" si="4"/>
        <v>0</v>
      </c>
      <c r="M166" s="32">
        <f t="shared" si="5"/>
        <v>0</v>
      </c>
      <c r="N166" s="80"/>
    </row>
    <row r="167" spans="1:14" ht="15" customHeight="1">
      <c r="A167" s="115">
        <v>79</v>
      </c>
      <c r="B167" s="120" t="s">
        <v>87</v>
      </c>
      <c r="C167" s="53" t="s">
        <v>85</v>
      </c>
      <c r="D167" s="2">
        <v>3</v>
      </c>
      <c r="E167" s="7">
        <v>330</v>
      </c>
      <c r="F167" s="7">
        <v>990</v>
      </c>
      <c r="G167" s="8">
        <v>227.7</v>
      </c>
      <c r="H167" s="9">
        <v>1217.7</v>
      </c>
      <c r="I167" s="31">
        <v>4</v>
      </c>
      <c r="J167" s="31"/>
      <c r="K167" s="32"/>
      <c r="L167" s="32">
        <f t="shared" si="4"/>
        <v>0</v>
      </c>
      <c r="M167" s="32">
        <f t="shared" si="5"/>
        <v>0</v>
      </c>
      <c r="N167" s="80"/>
    </row>
    <row r="168" spans="1:14" ht="15" customHeight="1">
      <c r="A168" s="115"/>
      <c r="B168" s="120"/>
      <c r="C168" s="11" t="s">
        <v>86</v>
      </c>
      <c r="D168" s="2">
        <v>1</v>
      </c>
      <c r="E168" s="7">
        <v>130</v>
      </c>
      <c r="F168" s="7">
        <v>130</v>
      </c>
      <c r="G168" s="8">
        <v>29.9</v>
      </c>
      <c r="H168" s="9">
        <v>159.9</v>
      </c>
      <c r="I168" s="31">
        <v>2</v>
      </c>
      <c r="J168" s="31"/>
      <c r="K168" s="32"/>
      <c r="L168" s="32">
        <f t="shared" si="4"/>
        <v>0</v>
      </c>
      <c r="M168" s="32">
        <f t="shared" si="5"/>
        <v>0</v>
      </c>
      <c r="N168" s="80"/>
    </row>
    <row r="169" spans="1:14" ht="15" customHeight="1">
      <c r="A169" s="103">
        <v>80</v>
      </c>
      <c r="B169" s="91" t="s">
        <v>329</v>
      </c>
      <c r="C169" s="53" t="s">
        <v>336</v>
      </c>
      <c r="D169" s="2"/>
      <c r="E169" s="7"/>
      <c r="F169" s="7"/>
      <c r="G169" s="8"/>
      <c r="H169" s="9"/>
      <c r="I169" s="31">
        <v>3</v>
      </c>
      <c r="J169" s="31"/>
      <c r="K169" s="32"/>
      <c r="L169" s="32">
        <f t="shared" si="4"/>
        <v>0</v>
      </c>
      <c r="M169" s="32">
        <f t="shared" si="5"/>
        <v>0</v>
      </c>
      <c r="N169" s="80"/>
    </row>
    <row r="170" spans="1:14" ht="15" customHeight="1">
      <c r="A170" s="90"/>
      <c r="B170" s="92"/>
      <c r="C170" s="11" t="s">
        <v>337</v>
      </c>
      <c r="D170" s="2"/>
      <c r="E170" s="7"/>
      <c r="F170" s="7"/>
      <c r="G170" s="8"/>
      <c r="H170" s="9"/>
      <c r="I170" s="31">
        <v>2</v>
      </c>
      <c r="J170" s="31"/>
      <c r="K170" s="32"/>
      <c r="L170" s="32">
        <f t="shared" si="4"/>
        <v>0</v>
      </c>
      <c r="M170" s="32">
        <f t="shared" si="5"/>
        <v>0</v>
      </c>
      <c r="N170" s="80"/>
    </row>
    <row r="171" spans="1:14" ht="15" customHeight="1">
      <c r="A171" s="115">
        <v>81</v>
      </c>
      <c r="B171" s="117" t="s">
        <v>260</v>
      </c>
      <c r="C171" s="53" t="s">
        <v>83</v>
      </c>
      <c r="D171" s="2">
        <v>3</v>
      </c>
      <c r="E171" s="7">
        <v>630</v>
      </c>
      <c r="F171" s="7">
        <v>1890</v>
      </c>
      <c r="G171" s="7">
        <v>434.7</v>
      </c>
      <c r="H171" s="12">
        <v>2324.7</v>
      </c>
      <c r="I171" s="31">
        <v>2</v>
      </c>
      <c r="J171" s="31"/>
      <c r="K171" s="32"/>
      <c r="L171" s="32">
        <f t="shared" si="4"/>
        <v>0</v>
      </c>
      <c r="M171" s="32">
        <f t="shared" si="5"/>
        <v>0</v>
      </c>
      <c r="N171" s="80"/>
    </row>
    <row r="172" spans="1:14" ht="15" customHeight="1">
      <c r="A172" s="115"/>
      <c r="B172" s="117"/>
      <c r="C172" s="53" t="s">
        <v>84</v>
      </c>
      <c r="D172" s="2">
        <v>1</v>
      </c>
      <c r="E172" s="7">
        <v>130</v>
      </c>
      <c r="F172" s="7">
        <v>130</v>
      </c>
      <c r="G172" s="7">
        <v>29.9</v>
      </c>
      <c r="H172" s="12">
        <v>159.9</v>
      </c>
      <c r="I172" s="31">
        <v>1</v>
      </c>
      <c r="J172" s="31"/>
      <c r="K172" s="32"/>
      <c r="L172" s="32">
        <f t="shared" si="4"/>
        <v>0</v>
      </c>
      <c r="M172" s="32">
        <f t="shared" si="5"/>
        <v>0</v>
      </c>
      <c r="N172" s="80"/>
    </row>
    <row r="173" spans="1:14" ht="16.5" customHeight="1">
      <c r="A173" s="115">
        <v>82</v>
      </c>
      <c r="B173" s="93" t="s">
        <v>14</v>
      </c>
      <c r="C173" s="11" t="s">
        <v>15</v>
      </c>
      <c r="D173" s="2">
        <v>6</v>
      </c>
      <c r="E173" s="7">
        <v>57.38</v>
      </c>
      <c r="F173" s="7">
        <v>344.28</v>
      </c>
      <c r="G173" s="7">
        <v>79.18440000000001</v>
      </c>
      <c r="H173" s="12">
        <v>423.46440000000007</v>
      </c>
      <c r="I173" s="31">
        <v>1</v>
      </c>
      <c r="J173" s="31"/>
      <c r="K173" s="32"/>
      <c r="L173" s="32">
        <f t="shared" si="4"/>
        <v>0</v>
      </c>
      <c r="M173" s="32">
        <f t="shared" si="5"/>
        <v>0</v>
      </c>
      <c r="N173" s="80"/>
    </row>
    <row r="174" spans="1:14" ht="15" customHeight="1">
      <c r="A174" s="115"/>
      <c r="B174" s="95"/>
      <c r="C174" s="11" t="s">
        <v>16</v>
      </c>
      <c r="D174" s="2">
        <v>6</v>
      </c>
      <c r="E174" s="7">
        <v>63.11</v>
      </c>
      <c r="F174" s="7">
        <v>378.66</v>
      </c>
      <c r="G174" s="7">
        <v>87.09179999999999</v>
      </c>
      <c r="H174" s="12">
        <v>465.75179999999995</v>
      </c>
      <c r="I174" s="31">
        <v>1</v>
      </c>
      <c r="J174" s="31"/>
      <c r="K174" s="32"/>
      <c r="L174" s="32">
        <f t="shared" si="4"/>
        <v>0</v>
      </c>
      <c r="M174" s="32">
        <f t="shared" si="5"/>
        <v>0</v>
      </c>
      <c r="N174" s="80"/>
    </row>
    <row r="175" spans="1:14" ht="15" customHeight="1">
      <c r="A175" s="115">
        <v>83</v>
      </c>
      <c r="B175" s="114" t="s">
        <v>274</v>
      </c>
      <c r="C175" s="45" t="s">
        <v>295</v>
      </c>
      <c r="D175" s="27"/>
      <c r="E175" s="28"/>
      <c r="F175" s="8"/>
      <c r="G175" s="8"/>
      <c r="H175" s="9"/>
      <c r="I175" s="31">
        <v>14</v>
      </c>
      <c r="J175" s="31"/>
      <c r="K175" s="32"/>
      <c r="L175" s="32">
        <f t="shared" si="4"/>
        <v>0</v>
      </c>
      <c r="M175" s="32">
        <f t="shared" si="5"/>
        <v>0</v>
      </c>
      <c r="N175" s="80"/>
    </row>
    <row r="176" spans="1:14" ht="15" customHeight="1">
      <c r="A176" s="115"/>
      <c r="B176" s="114"/>
      <c r="C176" s="45" t="s">
        <v>294</v>
      </c>
      <c r="D176" s="27"/>
      <c r="E176" s="28"/>
      <c r="F176" s="8"/>
      <c r="G176" s="8"/>
      <c r="H176" s="9"/>
      <c r="I176" s="31">
        <v>7</v>
      </c>
      <c r="J176" s="31"/>
      <c r="K176" s="32"/>
      <c r="L176" s="32">
        <f t="shared" si="4"/>
        <v>0</v>
      </c>
      <c r="M176" s="32">
        <f t="shared" si="5"/>
        <v>0</v>
      </c>
      <c r="N176" s="80"/>
    </row>
    <row r="177" spans="1:14" ht="15" customHeight="1">
      <c r="A177" s="115">
        <v>84</v>
      </c>
      <c r="B177" s="114" t="s">
        <v>287</v>
      </c>
      <c r="C177" s="45" t="s">
        <v>296</v>
      </c>
      <c r="D177" s="27"/>
      <c r="E177" s="28"/>
      <c r="F177" s="8"/>
      <c r="G177" s="8"/>
      <c r="H177" s="9"/>
      <c r="I177" s="31">
        <v>8</v>
      </c>
      <c r="J177" s="31"/>
      <c r="K177" s="32"/>
      <c r="L177" s="32">
        <f>SUM(I177*K177)</f>
        <v>0</v>
      </c>
      <c r="M177" s="32">
        <f t="shared" si="5"/>
        <v>0</v>
      </c>
      <c r="N177" s="80"/>
    </row>
    <row r="178" spans="1:14" ht="15" customHeight="1">
      <c r="A178" s="115"/>
      <c r="B178" s="114"/>
      <c r="C178" s="45" t="s">
        <v>292</v>
      </c>
      <c r="D178" s="27"/>
      <c r="E178" s="28"/>
      <c r="F178" s="8"/>
      <c r="G178" s="8"/>
      <c r="H178" s="9"/>
      <c r="I178" s="31">
        <v>4</v>
      </c>
      <c r="J178" s="31"/>
      <c r="K178" s="32"/>
      <c r="L178" s="32">
        <f>SUM(I178*K178)</f>
        <v>0</v>
      </c>
      <c r="M178" s="32">
        <f t="shared" si="5"/>
        <v>0</v>
      </c>
      <c r="N178" s="80"/>
    </row>
    <row r="179" spans="1:14" ht="15" customHeight="1">
      <c r="A179" s="115">
        <v>85</v>
      </c>
      <c r="B179" s="114" t="s">
        <v>290</v>
      </c>
      <c r="C179" s="45" t="s">
        <v>291</v>
      </c>
      <c r="D179" s="27"/>
      <c r="E179" s="28"/>
      <c r="F179" s="8"/>
      <c r="G179" s="8"/>
      <c r="H179" s="9"/>
      <c r="I179" s="31">
        <v>42</v>
      </c>
      <c r="J179" s="31"/>
      <c r="K179" s="32"/>
      <c r="L179" s="32">
        <f t="shared" si="4"/>
        <v>0</v>
      </c>
      <c r="M179" s="32">
        <f t="shared" si="5"/>
        <v>0</v>
      </c>
      <c r="N179" s="80"/>
    </row>
    <row r="180" spans="1:14" ht="15" customHeight="1">
      <c r="A180" s="115"/>
      <c r="B180" s="114"/>
      <c r="C180" s="45" t="s">
        <v>292</v>
      </c>
      <c r="D180" s="27"/>
      <c r="E180" s="28"/>
      <c r="F180" s="8"/>
      <c r="G180" s="8"/>
      <c r="H180" s="9"/>
      <c r="I180" s="31">
        <v>25</v>
      </c>
      <c r="J180" s="31"/>
      <c r="K180" s="32"/>
      <c r="L180" s="32">
        <f t="shared" si="4"/>
        <v>0</v>
      </c>
      <c r="M180" s="32">
        <f t="shared" si="5"/>
        <v>0</v>
      </c>
      <c r="N180" s="80"/>
    </row>
    <row r="181" spans="1:14" ht="15" customHeight="1">
      <c r="A181" s="115">
        <v>86</v>
      </c>
      <c r="B181" s="114" t="s">
        <v>201</v>
      </c>
      <c r="C181" s="45" t="s">
        <v>47</v>
      </c>
      <c r="D181" s="38">
        <v>20</v>
      </c>
      <c r="E181" s="28">
        <v>143</v>
      </c>
      <c r="F181" s="8">
        <v>2860</v>
      </c>
      <c r="G181" s="8">
        <v>657.8</v>
      </c>
      <c r="H181" s="9">
        <v>3517.8</v>
      </c>
      <c r="I181" s="31">
        <v>2</v>
      </c>
      <c r="J181" s="31"/>
      <c r="K181" s="32"/>
      <c r="L181" s="32">
        <f t="shared" si="4"/>
        <v>0</v>
      </c>
      <c r="M181" s="32">
        <f t="shared" si="5"/>
        <v>0</v>
      </c>
      <c r="N181" s="80"/>
    </row>
    <row r="182" spans="1:14" ht="15" customHeight="1">
      <c r="A182" s="115"/>
      <c r="B182" s="114"/>
      <c r="C182" s="45" t="s">
        <v>143</v>
      </c>
      <c r="D182" s="38">
        <v>8</v>
      </c>
      <c r="E182" s="28">
        <v>163</v>
      </c>
      <c r="F182" s="8">
        <v>1304</v>
      </c>
      <c r="G182" s="8">
        <v>299.92</v>
      </c>
      <c r="H182" s="9">
        <v>1603.92</v>
      </c>
      <c r="I182" s="31">
        <v>1</v>
      </c>
      <c r="J182" s="31"/>
      <c r="K182" s="32"/>
      <c r="L182" s="32">
        <f t="shared" si="4"/>
        <v>0</v>
      </c>
      <c r="M182" s="32">
        <f t="shared" si="5"/>
        <v>0</v>
      </c>
      <c r="N182" s="80"/>
    </row>
    <row r="183" spans="1:14" ht="15" customHeight="1">
      <c r="A183" s="103">
        <v>87</v>
      </c>
      <c r="B183" s="116" t="s">
        <v>200</v>
      </c>
      <c r="C183" s="1" t="s">
        <v>298</v>
      </c>
      <c r="D183" s="2">
        <v>10</v>
      </c>
      <c r="E183" s="7">
        <v>211.475409836066</v>
      </c>
      <c r="F183" s="7">
        <v>2114.75409836066</v>
      </c>
      <c r="G183" s="7">
        <v>486.3934426229518</v>
      </c>
      <c r="H183" s="12">
        <v>2601.1475409836116</v>
      </c>
      <c r="I183" s="31">
        <v>2</v>
      </c>
      <c r="J183" s="31"/>
      <c r="K183" s="32"/>
      <c r="L183" s="32">
        <f t="shared" si="4"/>
        <v>0</v>
      </c>
      <c r="M183" s="32">
        <f t="shared" si="5"/>
        <v>0</v>
      </c>
      <c r="N183" s="80"/>
    </row>
    <row r="184" spans="1:14" ht="15" customHeight="1">
      <c r="A184" s="90"/>
      <c r="B184" s="95"/>
      <c r="C184" s="45" t="s">
        <v>297</v>
      </c>
      <c r="D184" s="2"/>
      <c r="E184" s="7"/>
      <c r="F184" s="7"/>
      <c r="G184" s="7"/>
      <c r="H184" s="12"/>
      <c r="I184" s="31">
        <v>1</v>
      </c>
      <c r="J184" s="31"/>
      <c r="K184" s="32"/>
      <c r="L184" s="32">
        <f t="shared" si="4"/>
        <v>0</v>
      </c>
      <c r="M184" s="32">
        <f t="shared" si="5"/>
        <v>0</v>
      </c>
      <c r="N184" s="80"/>
    </row>
    <row r="185" spans="1:14" ht="25.5" customHeight="1">
      <c r="A185" s="103">
        <v>88</v>
      </c>
      <c r="B185" s="93" t="s">
        <v>199</v>
      </c>
      <c r="C185" s="1" t="s">
        <v>20</v>
      </c>
      <c r="D185" s="2">
        <v>20</v>
      </c>
      <c r="E185" s="7">
        <v>105.737704918033</v>
      </c>
      <c r="F185" s="7">
        <v>2114.75409836066</v>
      </c>
      <c r="G185" s="7">
        <v>486.3934426229518</v>
      </c>
      <c r="H185" s="12">
        <v>2601.1475409836116</v>
      </c>
      <c r="I185" s="31">
        <v>1</v>
      </c>
      <c r="J185" s="31"/>
      <c r="K185" s="32"/>
      <c r="L185" s="32">
        <f t="shared" si="4"/>
        <v>0</v>
      </c>
      <c r="M185" s="32">
        <f t="shared" si="5"/>
        <v>0</v>
      </c>
      <c r="N185" s="80"/>
    </row>
    <row r="186" spans="1:14" ht="25.5" customHeight="1">
      <c r="A186" s="90"/>
      <c r="B186" s="95"/>
      <c r="C186" s="1" t="s">
        <v>19</v>
      </c>
      <c r="D186" s="2">
        <v>5</v>
      </c>
      <c r="E186" s="7">
        <v>540.16393442623</v>
      </c>
      <c r="F186" s="7">
        <v>2700.8196721311497</v>
      </c>
      <c r="G186" s="7">
        <v>621.1885245901644</v>
      </c>
      <c r="H186" s="12">
        <v>3322.008196721314</v>
      </c>
      <c r="I186" s="31">
        <v>1</v>
      </c>
      <c r="J186" s="31"/>
      <c r="K186" s="32"/>
      <c r="L186" s="32">
        <f t="shared" si="4"/>
        <v>0</v>
      </c>
      <c r="M186" s="32">
        <f t="shared" si="5"/>
        <v>0</v>
      </c>
      <c r="N186" s="80"/>
    </row>
    <row r="187" spans="1:14" ht="15" customHeight="1">
      <c r="A187" s="84">
        <v>89</v>
      </c>
      <c r="B187" s="110" t="s">
        <v>198</v>
      </c>
      <c r="C187" s="45" t="s">
        <v>60</v>
      </c>
      <c r="D187" s="38">
        <v>1</v>
      </c>
      <c r="E187" s="14">
        <v>310</v>
      </c>
      <c r="F187" s="14">
        <v>310</v>
      </c>
      <c r="G187" s="14">
        <v>71.3</v>
      </c>
      <c r="H187" s="15">
        <v>381.3</v>
      </c>
      <c r="I187" s="31">
        <v>1</v>
      </c>
      <c r="J187" s="31"/>
      <c r="K187" s="32"/>
      <c r="L187" s="32">
        <f t="shared" si="4"/>
        <v>0</v>
      </c>
      <c r="M187" s="32">
        <f t="shared" si="5"/>
        <v>0</v>
      </c>
      <c r="N187" s="80"/>
    </row>
    <row r="188" spans="1:14" ht="15" customHeight="1">
      <c r="A188" s="109"/>
      <c r="B188" s="111"/>
      <c r="C188" s="49" t="s">
        <v>69</v>
      </c>
      <c r="D188" s="38">
        <v>1</v>
      </c>
      <c r="E188" s="14">
        <v>290</v>
      </c>
      <c r="F188" s="14">
        <v>290</v>
      </c>
      <c r="G188" s="14">
        <v>66.7</v>
      </c>
      <c r="H188" s="15">
        <v>356.7</v>
      </c>
      <c r="I188" s="31">
        <v>1</v>
      </c>
      <c r="J188" s="31"/>
      <c r="K188" s="32"/>
      <c r="L188" s="32">
        <f t="shared" si="4"/>
        <v>0</v>
      </c>
      <c r="M188" s="32">
        <f t="shared" si="5"/>
        <v>0</v>
      </c>
      <c r="N188" s="80"/>
    </row>
    <row r="189" spans="1:14" ht="15" customHeight="1">
      <c r="A189" s="109"/>
      <c r="B189" s="111"/>
      <c r="C189" s="49" t="s">
        <v>61</v>
      </c>
      <c r="D189" s="38">
        <v>3</v>
      </c>
      <c r="E189" s="14">
        <v>160</v>
      </c>
      <c r="F189" s="14">
        <v>480</v>
      </c>
      <c r="G189" s="14">
        <v>110.4</v>
      </c>
      <c r="H189" s="15">
        <v>590.4</v>
      </c>
      <c r="I189" s="31">
        <v>1</v>
      </c>
      <c r="J189" s="31"/>
      <c r="K189" s="32"/>
      <c r="L189" s="32">
        <f t="shared" si="4"/>
        <v>0</v>
      </c>
      <c r="M189" s="32">
        <f t="shared" si="5"/>
        <v>0</v>
      </c>
      <c r="N189" s="80"/>
    </row>
    <row r="190" spans="1:14" ht="15" customHeight="1">
      <c r="A190" s="109"/>
      <c r="B190" s="111"/>
      <c r="C190" s="45" t="s">
        <v>63</v>
      </c>
      <c r="D190" s="38">
        <v>3</v>
      </c>
      <c r="E190" s="14">
        <v>160</v>
      </c>
      <c r="F190" s="14">
        <v>480</v>
      </c>
      <c r="G190" s="14">
        <v>110.4</v>
      </c>
      <c r="H190" s="15">
        <v>590.4</v>
      </c>
      <c r="I190" s="31">
        <v>1</v>
      </c>
      <c r="J190" s="31"/>
      <c r="K190" s="32"/>
      <c r="L190" s="32">
        <f t="shared" si="4"/>
        <v>0</v>
      </c>
      <c r="M190" s="32">
        <f t="shared" si="5"/>
        <v>0</v>
      </c>
      <c r="N190" s="80"/>
    </row>
    <row r="191" spans="1:14" ht="15" customHeight="1">
      <c r="A191" s="109"/>
      <c r="B191" s="111"/>
      <c r="C191" s="49" t="s">
        <v>65</v>
      </c>
      <c r="D191" s="38">
        <v>3</v>
      </c>
      <c r="E191" s="14">
        <v>160</v>
      </c>
      <c r="F191" s="14">
        <v>480</v>
      </c>
      <c r="G191" s="14">
        <v>110.4</v>
      </c>
      <c r="H191" s="15">
        <v>590.4</v>
      </c>
      <c r="I191" s="31">
        <v>1</v>
      </c>
      <c r="J191" s="31"/>
      <c r="K191" s="32"/>
      <c r="L191" s="32">
        <f t="shared" si="4"/>
        <v>0</v>
      </c>
      <c r="M191" s="32">
        <f t="shared" si="5"/>
        <v>0</v>
      </c>
      <c r="N191" s="80"/>
    </row>
    <row r="192" spans="1:14" ht="15" customHeight="1">
      <c r="A192" s="109"/>
      <c r="B192" s="111"/>
      <c r="C192" s="49" t="s">
        <v>67</v>
      </c>
      <c r="D192" s="38">
        <v>3</v>
      </c>
      <c r="E192" s="14">
        <v>160</v>
      </c>
      <c r="F192" s="14">
        <v>480</v>
      </c>
      <c r="G192" s="14">
        <v>110.4</v>
      </c>
      <c r="H192" s="15">
        <v>590.4</v>
      </c>
      <c r="I192" s="31">
        <v>1</v>
      </c>
      <c r="J192" s="31"/>
      <c r="K192" s="32"/>
      <c r="L192" s="32">
        <f t="shared" si="4"/>
        <v>0</v>
      </c>
      <c r="M192" s="32">
        <f t="shared" si="5"/>
        <v>0</v>
      </c>
      <c r="N192" s="80"/>
    </row>
    <row r="193" spans="1:14" ht="15" customHeight="1">
      <c r="A193" s="109"/>
      <c r="B193" s="111"/>
      <c r="C193" s="45" t="s">
        <v>62</v>
      </c>
      <c r="D193" s="38">
        <v>6</v>
      </c>
      <c r="E193" s="14">
        <v>340</v>
      </c>
      <c r="F193" s="14">
        <v>2040</v>
      </c>
      <c r="G193" s="14">
        <v>469.2</v>
      </c>
      <c r="H193" s="15">
        <v>2509.2</v>
      </c>
      <c r="I193" s="31">
        <v>1</v>
      </c>
      <c r="J193" s="31"/>
      <c r="K193" s="32"/>
      <c r="L193" s="32">
        <f t="shared" si="4"/>
        <v>0</v>
      </c>
      <c r="M193" s="32">
        <f t="shared" si="5"/>
        <v>0</v>
      </c>
      <c r="N193" s="80"/>
    </row>
    <row r="194" spans="1:14" ht="15" customHeight="1">
      <c r="A194" s="109"/>
      <c r="B194" s="111"/>
      <c r="C194" s="49" t="s">
        <v>64</v>
      </c>
      <c r="D194" s="38">
        <v>4</v>
      </c>
      <c r="E194" s="14">
        <v>570</v>
      </c>
      <c r="F194" s="14">
        <v>2280</v>
      </c>
      <c r="G194" s="14">
        <v>524.4</v>
      </c>
      <c r="H194" s="15">
        <v>2804.4</v>
      </c>
      <c r="I194" s="31">
        <v>1</v>
      </c>
      <c r="J194" s="31"/>
      <c r="K194" s="32"/>
      <c r="L194" s="32">
        <f t="shared" si="4"/>
        <v>0</v>
      </c>
      <c r="M194" s="32">
        <f t="shared" si="5"/>
        <v>0</v>
      </c>
      <c r="N194" s="80"/>
    </row>
    <row r="195" spans="1:14" ht="15" customHeight="1">
      <c r="A195" s="109"/>
      <c r="B195" s="111"/>
      <c r="C195" s="49" t="s">
        <v>66</v>
      </c>
      <c r="D195" s="38">
        <v>4</v>
      </c>
      <c r="E195" s="14">
        <v>570</v>
      </c>
      <c r="F195" s="14">
        <v>2280</v>
      </c>
      <c r="G195" s="14">
        <v>524.4</v>
      </c>
      <c r="H195" s="15">
        <v>2804.4</v>
      </c>
      <c r="I195" s="31">
        <v>1</v>
      </c>
      <c r="J195" s="31"/>
      <c r="K195" s="32"/>
      <c r="L195" s="32">
        <f t="shared" si="4"/>
        <v>0</v>
      </c>
      <c r="M195" s="32">
        <f t="shared" si="5"/>
        <v>0</v>
      </c>
      <c r="N195" s="80"/>
    </row>
    <row r="196" spans="1:14" ht="15" customHeight="1">
      <c r="A196" s="85"/>
      <c r="B196" s="112"/>
      <c r="C196" s="49" t="s">
        <v>68</v>
      </c>
      <c r="D196" s="38">
        <v>4</v>
      </c>
      <c r="E196" s="14">
        <v>570</v>
      </c>
      <c r="F196" s="14">
        <v>2280</v>
      </c>
      <c r="G196" s="14">
        <v>524.4</v>
      </c>
      <c r="H196" s="15">
        <v>2804.4</v>
      </c>
      <c r="I196" s="31">
        <v>1</v>
      </c>
      <c r="J196" s="31"/>
      <c r="K196" s="32"/>
      <c r="L196" s="32">
        <f t="shared" si="4"/>
        <v>0</v>
      </c>
      <c r="M196" s="32">
        <f t="shared" si="5"/>
        <v>0</v>
      </c>
      <c r="N196" s="80"/>
    </row>
    <row r="197" spans="1:14" ht="15" customHeight="1">
      <c r="A197" s="113">
        <v>90</v>
      </c>
      <c r="B197" s="114" t="s">
        <v>197</v>
      </c>
      <c r="C197" s="45" t="s">
        <v>293</v>
      </c>
      <c r="D197" s="38">
        <v>20</v>
      </c>
      <c r="E197" s="28">
        <v>143</v>
      </c>
      <c r="F197" s="8">
        <v>2860</v>
      </c>
      <c r="G197" s="8">
        <v>657.8</v>
      </c>
      <c r="H197" s="9">
        <v>3517.8</v>
      </c>
      <c r="I197" s="31">
        <v>10</v>
      </c>
      <c r="J197" s="31"/>
      <c r="K197" s="32"/>
      <c r="L197" s="32">
        <f t="shared" si="4"/>
        <v>0</v>
      </c>
      <c r="M197" s="32">
        <f t="shared" si="5"/>
        <v>0</v>
      </c>
      <c r="N197" s="80"/>
    </row>
    <row r="198" spans="1:14" ht="15" customHeight="1">
      <c r="A198" s="85"/>
      <c r="B198" s="114"/>
      <c r="C198" s="45" t="s">
        <v>294</v>
      </c>
      <c r="D198" s="38">
        <v>8</v>
      </c>
      <c r="E198" s="28">
        <v>163</v>
      </c>
      <c r="F198" s="8">
        <v>1304</v>
      </c>
      <c r="G198" s="8">
        <v>299.92</v>
      </c>
      <c r="H198" s="9">
        <v>1603.92</v>
      </c>
      <c r="I198" s="31">
        <v>5</v>
      </c>
      <c r="J198" s="31"/>
      <c r="K198" s="32"/>
      <c r="L198" s="32">
        <f t="shared" si="4"/>
        <v>0</v>
      </c>
      <c r="M198" s="32">
        <f t="shared" si="5"/>
        <v>0</v>
      </c>
      <c r="N198" s="80"/>
    </row>
    <row r="199" spans="1:14" ht="15" customHeight="1">
      <c r="A199" s="84">
        <v>91</v>
      </c>
      <c r="B199" s="110" t="s">
        <v>266</v>
      </c>
      <c r="C199" s="45" t="s">
        <v>268</v>
      </c>
      <c r="D199" s="38">
        <v>1</v>
      </c>
      <c r="E199" s="14">
        <v>310</v>
      </c>
      <c r="F199" s="14">
        <v>310</v>
      </c>
      <c r="G199" s="14">
        <v>71.3</v>
      </c>
      <c r="H199" s="15">
        <v>381.3</v>
      </c>
      <c r="I199" s="31">
        <v>1</v>
      </c>
      <c r="J199" s="31"/>
      <c r="K199" s="32"/>
      <c r="L199" s="32">
        <f t="shared" si="4"/>
        <v>0</v>
      </c>
      <c r="M199" s="32">
        <f t="shared" si="5"/>
        <v>0</v>
      </c>
      <c r="N199" s="80"/>
    </row>
    <row r="200" spans="1:14" ht="15" customHeight="1">
      <c r="A200" s="109"/>
      <c r="B200" s="111"/>
      <c r="C200" s="49" t="s">
        <v>267</v>
      </c>
      <c r="D200" s="38">
        <v>1</v>
      </c>
      <c r="E200" s="14">
        <v>290</v>
      </c>
      <c r="F200" s="14">
        <v>290</v>
      </c>
      <c r="G200" s="14">
        <v>66.7</v>
      </c>
      <c r="H200" s="15">
        <v>356.7</v>
      </c>
      <c r="I200" s="31">
        <v>1</v>
      </c>
      <c r="J200" s="31"/>
      <c r="K200" s="32"/>
      <c r="L200" s="32">
        <f t="shared" si="4"/>
        <v>0</v>
      </c>
      <c r="M200" s="32">
        <f t="shared" si="5"/>
        <v>0</v>
      </c>
      <c r="N200" s="80"/>
    </row>
    <row r="201" spans="1:14" ht="15" customHeight="1">
      <c r="A201" s="109"/>
      <c r="B201" s="111"/>
      <c r="C201" s="49" t="s">
        <v>269</v>
      </c>
      <c r="D201" s="38">
        <v>3</v>
      </c>
      <c r="E201" s="14">
        <v>160</v>
      </c>
      <c r="F201" s="14">
        <v>480</v>
      </c>
      <c r="G201" s="14">
        <v>110.4</v>
      </c>
      <c r="H201" s="15">
        <v>590.4</v>
      </c>
      <c r="I201" s="31">
        <v>1</v>
      </c>
      <c r="J201" s="31"/>
      <c r="K201" s="32"/>
      <c r="L201" s="32">
        <f t="shared" si="4"/>
        <v>0</v>
      </c>
      <c r="M201" s="32">
        <f t="shared" si="5"/>
        <v>0</v>
      </c>
      <c r="N201" s="80"/>
    </row>
    <row r="202" spans="1:14" ht="15" customHeight="1">
      <c r="A202" s="109"/>
      <c r="B202" s="111"/>
      <c r="C202" s="45" t="s">
        <v>270</v>
      </c>
      <c r="D202" s="38">
        <v>6</v>
      </c>
      <c r="E202" s="14">
        <v>340</v>
      </c>
      <c r="F202" s="14">
        <v>2040</v>
      </c>
      <c r="G202" s="14">
        <v>469.2</v>
      </c>
      <c r="H202" s="15">
        <v>2509.2</v>
      </c>
      <c r="I202" s="31">
        <v>1</v>
      </c>
      <c r="J202" s="31"/>
      <c r="K202" s="32"/>
      <c r="L202" s="32">
        <f t="shared" si="4"/>
        <v>0</v>
      </c>
      <c r="M202" s="32">
        <f t="shared" si="5"/>
        <v>0</v>
      </c>
      <c r="N202" s="80"/>
    </row>
    <row r="203" spans="1:14" ht="15" customHeight="1">
      <c r="A203" s="109"/>
      <c r="B203" s="111"/>
      <c r="C203" s="49" t="s">
        <v>271</v>
      </c>
      <c r="D203" s="38">
        <v>4</v>
      </c>
      <c r="E203" s="14">
        <v>570</v>
      </c>
      <c r="F203" s="14">
        <v>2280</v>
      </c>
      <c r="G203" s="14">
        <v>524.4</v>
      </c>
      <c r="H203" s="15">
        <v>2804.4</v>
      </c>
      <c r="I203" s="31">
        <v>1</v>
      </c>
      <c r="J203" s="31"/>
      <c r="K203" s="32"/>
      <c r="L203" s="32">
        <f t="shared" si="4"/>
        <v>0</v>
      </c>
      <c r="M203" s="32">
        <f t="shared" si="5"/>
        <v>0</v>
      </c>
      <c r="N203" s="80"/>
    </row>
    <row r="204" spans="1:14" ht="15" customHeight="1">
      <c r="A204" s="109"/>
      <c r="B204" s="111"/>
      <c r="C204" s="49" t="s">
        <v>272</v>
      </c>
      <c r="D204" s="38">
        <v>4</v>
      </c>
      <c r="E204" s="14">
        <v>570</v>
      </c>
      <c r="F204" s="14">
        <v>2280</v>
      </c>
      <c r="G204" s="14">
        <v>524.4</v>
      </c>
      <c r="H204" s="15">
        <v>2804.4</v>
      </c>
      <c r="I204" s="31">
        <v>1</v>
      </c>
      <c r="J204" s="31"/>
      <c r="K204" s="32"/>
      <c r="L204" s="32">
        <f t="shared" si="4"/>
        <v>0</v>
      </c>
      <c r="M204" s="32">
        <f t="shared" si="5"/>
        <v>0</v>
      </c>
      <c r="N204" s="80"/>
    </row>
    <row r="205" spans="1:14" ht="15" customHeight="1">
      <c r="A205" s="85"/>
      <c r="B205" s="112"/>
      <c r="C205" s="49" t="s">
        <v>273</v>
      </c>
      <c r="D205" s="38">
        <v>4</v>
      </c>
      <c r="E205" s="14">
        <v>570</v>
      </c>
      <c r="F205" s="14">
        <v>2280</v>
      </c>
      <c r="G205" s="14">
        <v>524.4</v>
      </c>
      <c r="H205" s="15">
        <v>2804.4</v>
      </c>
      <c r="I205" s="31">
        <v>1</v>
      </c>
      <c r="J205" s="31"/>
      <c r="K205" s="32"/>
      <c r="L205" s="32">
        <f aca="true" t="shared" si="6" ref="L205:L240">SUM(I205*K205)</f>
        <v>0</v>
      </c>
      <c r="M205" s="32">
        <f aca="true" t="shared" si="7" ref="M205:M240">L205*1.23</f>
        <v>0</v>
      </c>
      <c r="N205" s="80"/>
    </row>
    <row r="206" spans="1:14" ht="15" customHeight="1">
      <c r="A206" s="29">
        <v>92</v>
      </c>
      <c r="B206" s="60" t="s">
        <v>121</v>
      </c>
      <c r="C206" s="53" t="s">
        <v>122</v>
      </c>
      <c r="D206" s="2">
        <v>4</v>
      </c>
      <c r="E206" s="7">
        <v>200</v>
      </c>
      <c r="F206" s="7">
        <v>800</v>
      </c>
      <c r="G206" s="7">
        <v>184</v>
      </c>
      <c r="H206" s="12">
        <v>984</v>
      </c>
      <c r="I206" s="31">
        <v>1</v>
      </c>
      <c r="J206" s="31"/>
      <c r="K206" s="32"/>
      <c r="L206" s="32">
        <f>SUM(I206*K206)</f>
        <v>0</v>
      </c>
      <c r="M206" s="32">
        <f t="shared" si="7"/>
        <v>0</v>
      </c>
      <c r="N206" s="80"/>
    </row>
    <row r="207" spans="1:14" ht="15" customHeight="1">
      <c r="A207" s="103">
        <v>93</v>
      </c>
      <c r="B207" s="91" t="s">
        <v>214</v>
      </c>
      <c r="C207" s="64" t="s">
        <v>216</v>
      </c>
      <c r="D207" s="2">
        <v>4</v>
      </c>
      <c r="E207" s="7">
        <v>200</v>
      </c>
      <c r="F207" s="7">
        <v>800</v>
      </c>
      <c r="G207" s="7">
        <v>184</v>
      </c>
      <c r="H207" s="12">
        <v>984</v>
      </c>
      <c r="I207" s="31">
        <v>2</v>
      </c>
      <c r="J207" s="31"/>
      <c r="K207" s="32"/>
      <c r="L207" s="32">
        <f>SUM(I207*K207)</f>
        <v>0</v>
      </c>
      <c r="M207" s="32">
        <f t="shared" si="7"/>
        <v>0</v>
      </c>
      <c r="N207" s="80"/>
    </row>
    <row r="208" spans="1:14" ht="15" customHeight="1">
      <c r="A208" s="90"/>
      <c r="B208" s="92"/>
      <c r="C208" s="64" t="s">
        <v>215</v>
      </c>
      <c r="D208" s="2"/>
      <c r="E208" s="7"/>
      <c r="F208" s="7"/>
      <c r="G208" s="7"/>
      <c r="H208" s="12"/>
      <c r="I208" s="31">
        <v>1</v>
      </c>
      <c r="J208" s="31"/>
      <c r="K208" s="32"/>
      <c r="L208" s="32">
        <f>SUM(I208*K208)</f>
        <v>0</v>
      </c>
      <c r="M208" s="32">
        <f t="shared" si="7"/>
        <v>0</v>
      </c>
      <c r="N208" s="80"/>
    </row>
    <row r="209" spans="1:14" ht="15" customHeight="1">
      <c r="A209" s="103">
        <v>94</v>
      </c>
      <c r="B209" s="93" t="s">
        <v>280</v>
      </c>
      <c r="C209" s="65" t="s">
        <v>281</v>
      </c>
      <c r="D209" s="2"/>
      <c r="E209" s="7"/>
      <c r="F209" s="7"/>
      <c r="G209" s="7"/>
      <c r="H209" s="12"/>
      <c r="I209" s="31">
        <v>16</v>
      </c>
      <c r="J209" s="31"/>
      <c r="K209" s="32"/>
      <c r="L209" s="32">
        <f t="shared" si="6"/>
        <v>0</v>
      </c>
      <c r="M209" s="32">
        <f t="shared" si="7"/>
        <v>0</v>
      </c>
      <c r="N209" s="80"/>
    </row>
    <row r="210" spans="1:14" ht="15" customHeight="1">
      <c r="A210" s="104"/>
      <c r="B210" s="94"/>
      <c r="C210" s="65" t="s">
        <v>282</v>
      </c>
      <c r="D210" s="2"/>
      <c r="E210" s="7"/>
      <c r="F210" s="7"/>
      <c r="G210" s="7"/>
      <c r="H210" s="12"/>
      <c r="I210" s="31">
        <v>30</v>
      </c>
      <c r="J210" s="31"/>
      <c r="K210" s="32"/>
      <c r="L210" s="32">
        <f t="shared" si="6"/>
        <v>0</v>
      </c>
      <c r="M210" s="32">
        <f t="shared" si="7"/>
        <v>0</v>
      </c>
      <c r="N210" s="80"/>
    </row>
    <row r="211" spans="1:14" ht="15" customHeight="1">
      <c r="A211" s="104"/>
      <c r="B211" s="94"/>
      <c r="C211" s="65" t="s">
        <v>283</v>
      </c>
      <c r="D211" s="2"/>
      <c r="E211" s="7"/>
      <c r="F211" s="7"/>
      <c r="G211" s="7"/>
      <c r="H211" s="12"/>
      <c r="I211" s="31">
        <v>10</v>
      </c>
      <c r="J211" s="31"/>
      <c r="K211" s="32"/>
      <c r="L211" s="32">
        <f t="shared" si="6"/>
        <v>0</v>
      </c>
      <c r="M211" s="32">
        <f t="shared" si="7"/>
        <v>0</v>
      </c>
      <c r="N211" s="80"/>
    </row>
    <row r="212" spans="1:14" ht="15" customHeight="1">
      <c r="A212" s="104"/>
      <c r="B212" s="94"/>
      <c r="C212" s="65" t="s">
        <v>284</v>
      </c>
      <c r="D212" s="2"/>
      <c r="E212" s="7"/>
      <c r="F212" s="7"/>
      <c r="G212" s="7"/>
      <c r="H212" s="12"/>
      <c r="I212" s="31">
        <v>16</v>
      </c>
      <c r="J212" s="31"/>
      <c r="K212" s="32"/>
      <c r="L212" s="32">
        <f t="shared" si="6"/>
        <v>0</v>
      </c>
      <c r="M212" s="32">
        <f t="shared" si="7"/>
        <v>0</v>
      </c>
      <c r="N212" s="80"/>
    </row>
    <row r="213" spans="1:14" ht="15" customHeight="1">
      <c r="A213" s="104"/>
      <c r="B213" s="94"/>
      <c r="C213" s="1" t="s">
        <v>285</v>
      </c>
      <c r="D213" s="2"/>
      <c r="E213" s="7"/>
      <c r="F213" s="7"/>
      <c r="G213" s="7"/>
      <c r="H213" s="12"/>
      <c r="I213" s="31">
        <v>16</v>
      </c>
      <c r="J213" s="31"/>
      <c r="K213" s="32"/>
      <c r="L213" s="32">
        <f t="shared" si="6"/>
        <v>0</v>
      </c>
      <c r="M213" s="32">
        <f t="shared" si="7"/>
        <v>0</v>
      </c>
      <c r="N213" s="80"/>
    </row>
    <row r="214" spans="1:14" ht="15" customHeight="1">
      <c r="A214" s="90"/>
      <c r="B214" s="95"/>
      <c r="C214" s="1" t="s">
        <v>286</v>
      </c>
      <c r="D214" s="2"/>
      <c r="E214" s="7"/>
      <c r="F214" s="7"/>
      <c r="G214" s="7"/>
      <c r="H214" s="12"/>
      <c r="I214" s="31">
        <v>16</v>
      </c>
      <c r="J214" s="31"/>
      <c r="K214" s="32"/>
      <c r="L214" s="32">
        <f t="shared" si="6"/>
        <v>0</v>
      </c>
      <c r="M214" s="32">
        <f t="shared" si="7"/>
        <v>0</v>
      </c>
      <c r="N214" s="80"/>
    </row>
    <row r="215" spans="1:14" ht="15" customHeight="1">
      <c r="A215" s="103">
        <v>95</v>
      </c>
      <c r="B215" s="93" t="s">
        <v>314</v>
      </c>
      <c r="C215" s="65" t="s">
        <v>316</v>
      </c>
      <c r="D215" s="2"/>
      <c r="E215" s="7"/>
      <c r="F215" s="7"/>
      <c r="G215" s="7"/>
      <c r="H215" s="12"/>
      <c r="I215" s="31">
        <v>10</v>
      </c>
      <c r="J215" s="31"/>
      <c r="K215" s="32"/>
      <c r="L215" s="32">
        <f t="shared" si="6"/>
        <v>0</v>
      </c>
      <c r="M215" s="32">
        <f t="shared" si="7"/>
        <v>0</v>
      </c>
      <c r="N215" s="80"/>
    </row>
    <row r="216" spans="1:14" ht="15" customHeight="1">
      <c r="A216" s="90"/>
      <c r="B216" s="95"/>
      <c r="C216" s="65" t="s">
        <v>315</v>
      </c>
      <c r="D216" s="2"/>
      <c r="E216" s="7"/>
      <c r="F216" s="7"/>
      <c r="G216" s="7"/>
      <c r="H216" s="12"/>
      <c r="I216" s="31">
        <v>15</v>
      </c>
      <c r="J216" s="31"/>
      <c r="K216" s="32"/>
      <c r="L216" s="32">
        <f t="shared" si="6"/>
        <v>0</v>
      </c>
      <c r="M216" s="32">
        <f t="shared" si="7"/>
        <v>0</v>
      </c>
      <c r="N216" s="80"/>
    </row>
    <row r="217" spans="1:14" ht="15" customHeight="1">
      <c r="A217" s="84">
        <v>96</v>
      </c>
      <c r="B217" s="86" t="s">
        <v>330</v>
      </c>
      <c r="C217" s="73" t="s">
        <v>332</v>
      </c>
      <c r="D217" s="38"/>
      <c r="E217" s="14"/>
      <c r="F217" s="14"/>
      <c r="G217" s="14"/>
      <c r="H217" s="14"/>
      <c r="I217" s="31">
        <v>30</v>
      </c>
      <c r="J217" s="31"/>
      <c r="K217" s="32"/>
      <c r="L217" s="32">
        <f>SUM(I217*K217)</f>
        <v>0</v>
      </c>
      <c r="M217" s="32">
        <f>L217*1.23</f>
        <v>0</v>
      </c>
      <c r="N217" s="80"/>
    </row>
    <row r="218" spans="1:14" ht="15" customHeight="1">
      <c r="A218" s="85"/>
      <c r="B218" s="87"/>
      <c r="C218" s="73" t="s">
        <v>331</v>
      </c>
      <c r="D218" s="38"/>
      <c r="E218" s="14"/>
      <c r="F218" s="14"/>
      <c r="G218" s="14"/>
      <c r="H218" s="14"/>
      <c r="I218" s="31">
        <v>30</v>
      </c>
      <c r="J218" s="31"/>
      <c r="K218" s="32"/>
      <c r="L218" s="32">
        <f>SUM(I218*K218)</f>
        <v>0</v>
      </c>
      <c r="M218" s="32">
        <f>L218*1.23</f>
        <v>0</v>
      </c>
      <c r="N218" s="80"/>
    </row>
    <row r="219" spans="1:14" ht="15" customHeight="1">
      <c r="A219" s="103">
        <v>97</v>
      </c>
      <c r="B219" s="105" t="s">
        <v>133</v>
      </c>
      <c r="C219" s="3" t="s">
        <v>134</v>
      </c>
      <c r="D219" s="4">
        <v>30</v>
      </c>
      <c r="E219" s="5">
        <v>159</v>
      </c>
      <c r="F219" s="5">
        <f>E219*D219</f>
        <v>4770</v>
      </c>
      <c r="G219" s="6">
        <f>F219*1.23</f>
        <v>5867.1</v>
      </c>
      <c r="H219" s="18"/>
      <c r="I219" s="31">
        <v>30</v>
      </c>
      <c r="J219" s="31"/>
      <c r="K219" s="32"/>
      <c r="L219" s="32">
        <f>SUM(I219*K219)</f>
        <v>0</v>
      </c>
      <c r="M219" s="32">
        <f>L219*1.23</f>
        <v>0</v>
      </c>
      <c r="N219" s="80"/>
    </row>
    <row r="220" spans="1:14" ht="15" customHeight="1">
      <c r="A220" s="104"/>
      <c r="B220" s="106"/>
      <c r="C220" s="75" t="s">
        <v>135</v>
      </c>
      <c r="D220" s="27"/>
      <c r="E220" s="18"/>
      <c r="F220" s="18"/>
      <c r="G220" s="18"/>
      <c r="H220" s="18"/>
      <c r="I220" s="76">
        <v>10</v>
      </c>
      <c r="J220" s="76"/>
      <c r="K220" s="77"/>
      <c r="L220" s="32">
        <f>SUM(I220*K220)</f>
        <v>0</v>
      </c>
      <c r="M220" s="32">
        <f>L220*1.23</f>
        <v>0</v>
      </c>
      <c r="N220" s="80"/>
    </row>
    <row r="221" spans="1:14" ht="15" customHeight="1">
      <c r="A221" s="2">
        <v>98</v>
      </c>
      <c r="B221" s="10" t="s">
        <v>12</v>
      </c>
      <c r="C221" s="11" t="s">
        <v>13</v>
      </c>
      <c r="D221" s="2">
        <v>2</v>
      </c>
      <c r="E221" s="7">
        <v>204.92</v>
      </c>
      <c r="F221" s="7">
        <v>409.84</v>
      </c>
      <c r="G221" s="7">
        <v>94.2632</v>
      </c>
      <c r="H221" s="12">
        <v>504.10319999999996</v>
      </c>
      <c r="I221" s="31">
        <v>1</v>
      </c>
      <c r="J221" s="31"/>
      <c r="K221" s="32"/>
      <c r="L221" s="32">
        <f t="shared" si="6"/>
        <v>0</v>
      </c>
      <c r="M221" s="32">
        <f t="shared" si="7"/>
        <v>0</v>
      </c>
      <c r="N221" s="80"/>
    </row>
    <row r="222" spans="1:14" ht="15" customHeight="1">
      <c r="A222" s="107">
        <v>99</v>
      </c>
      <c r="B222" s="88" t="s">
        <v>33</v>
      </c>
      <c r="C222" s="53" t="s">
        <v>193</v>
      </c>
      <c r="D222" s="39">
        <v>2</v>
      </c>
      <c r="E222" s="28">
        <v>130</v>
      </c>
      <c r="F222" s="7">
        <v>260</v>
      </c>
      <c r="G222" s="7">
        <v>59.8</v>
      </c>
      <c r="H222" s="12">
        <v>319.8</v>
      </c>
      <c r="I222" s="31">
        <v>1</v>
      </c>
      <c r="J222" s="31"/>
      <c r="K222" s="32"/>
      <c r="L222" s="32">
        <f t="shared" si="6"/>
        <v>0</v>
      </c>
      <c r="M222" s="32">
        <f t="shared" si="7"/>
        <v>0</v>
      </c>
      <c r="N222" s="80"/>
    </row>
    <row r="223" spans="1:14" ht="15" customHeight="1">
      <c r="A223" s="108"/>
      <c r="B223" s="88"/>
      <c r="C223" s="53" t="s">
        <v>194</v>
      </c>
      <c r="D223" s="39">
        <v>2</v>
      </c>
      <c r="E223" s="28">
        <v>450</v>
      </c>
      <c r="F223" s="7">
        <v>900</v>
      </c>
      <c r="G223" s="7">
        <v>207</v>
      </c>
      <c r="H223" s="12">
        <v>1107</v>
      </c>
      <c r="I223" s="31">
        <v>1</v>
      </c>
      <c r="J223" s="31"/>
      <c r="K223" s="32"/>
      <c r="L223" s="32">
        <f t="shared" si="6"/>
        <v>0</v>
      </c>
      <c r="M223" s="32">
        <f t="shared" si="7"/>
        <v>0</v>
      </c>
      <c r="N223" s="80"/>
    </row>
    <row r="224" spans="1:14" ht="15" customHeight="1">
      <c r="A224" s="107">
        <v>100</v>
      </c>
      <c r="B224" s="88" t="s">
        <v>338</v>
      </c>
      <c r="C224" s="53" t="s">
        <v>113</v>
      </c>
      <c r="D224" s="39">
        <v>4</v>
      </c>
      <c r="E224" s="28">
        <v>193</v>
      </c>
      <c r="F224" s="8">
        <v>772</v>
      </c>
      <c r="G224" s="8">
        <v>177.56</v>
      </c>
      <c r="H224" s="9">
        <v>949.56</v>
      </c>
      <c r="I224" s="31">
        <v>1</v>
      </c>
      <c r="J224" s="31"/>
      <c r="K224" s="32"/>
      <c r="L224" s="32">
        <f t="shared" si="6"/>
        <v>0</v>
      </c>
      <c r="M224" s="32">
        <f t="shared" si="7"/>
        <v>0</v>
      </c>
      <c r="N224" s="80"/>
    </row>
    <row r="225" spans="1:14" ht="15" customHeight="1">
      <c r="A225" s="89"/>
      <c r="B225" s="88"/>
      <c r="C225" s="53" t="s">
        <v>114</v>
      </c>
      <c r="D225" s="39">
        <v>2</v>
      </c>
      <c r="E225" s="28">
        <v>230</v>
      </c>
      <c r="F225" s="8">
        <v>460</v>
      </c>
      <c r="G225" s="8">
        <v>105.8</v>
      </c>
      <c r="H225" s="9">
        <v>565.8</v>
      </c>
      <c r="I225" s="31">
        <v>1</v>
      </c>
      <c r="J225" s="31"/>
      <c r="K225" s="32"/>
      <c r="L225" s="32">
        <f t="shared" si="6"/>
        <v>0</v>
      </c>
      <c r="M225" s="32">
        <f t="shared" si="7"/>
        <v>0</v>
      </c>
      <c r="N225" s="80"/>
    </row>
    <row r="226" spans="1:14" ht="15" customHeight="1">
      <c r="A226" s="89"/>
      <c r="B226" s="88"/>
      <c r="C226" s="53" t="s">
        <v>115</v>
      </c>
      <c r="D226" s="39">
        <v>2</v>
      </c>
      <c r="E226" s="28">
        <v>230</v>
      </c>
      <c r="F226" s="8">
        <v>460</v>
      </c>
      <c r="G226" s="8">
        <v>105.8</v>
      </c>
      <c r="H226" s="9">
        <v>565.8</v>
      </c>
      <c r="I226" s="31">
        <v>1</v>
      </c>
      <c r="J226" s="31"/>
      <c r="K226" s="32"/>
      <c r="L226" s="32">
        <f t="shared" si="6"/>
        <v>0</v>
      </c>
      <c r="M226" s="32">
        <f t="shared" si="7"/>
        <v>0</v>
      </c>
      <c r="N226" s="80"/>
    </row>
    <row r="227" spans="1:14" ht="15" customHeight="1">
      <c r="A227" s="89"/>
      <c r="B227" s="88"/>
      <c r="C227" s="53" t="s">
        <v>116</v>
      </c>
      <c r="D227" s="39">
        <v>2</v>
      </c>
      <c r="E227" s="28">
        <v>230</v>
      </c>
      <c r="F227" s="8">
        <v>460</v>
      </c>
      <c r="G227" s="8">
        <v>105.8</v>
      </c>
      <c r="H227" s="9">
        <v>565.8</v>
      </c>
      <c r="I227" s="31">
        <v>1</v>
      </c>
      <c r="J227" s="31"/>
      <c r="K227" s="32"/>
      <c r="L227" s="32">
        <f t="shared" si="6"/>
        <v>0</v>
      </c>
      <c r="M227" s="32">
        <f t="shared" si="7"/>
        <v>0</v>
      </c>
      <c r="N227" s="80"/>
    </row>
    <row r="228" spans="1:14" ht="15" customHeight="1">
      <c r="A228" s="89"/>
      <c r="B228" s="88"/>
      <c r="C228" s="53" t="s">
        <v>117</v>
      </c>
      <c r="D228" s="39">
        <v>1</v>
      </c>
      <c r="E228" s="28">
        <v>508</v>
      </c>
      <c r="F228" s="8">
        <v>508</v>
      </c>
      <c r="G228" s="8">
        <v>116.84</v>
      </c>
      <c r="H228" s="9">
        <v>624.84</v>
      </c>
      <c r="I228" s="31">
        <v>1</v>
      </c>
      <c r="J228" s="31"/>
      <c r="K228" s="32"/>
      <c r="L228" s="32">
        <f t="shared" si="6"/>
        <v>0</v>
      </c>
      <c r="M228" s="32">
        <f t="shared" si="7"/>
        <v>0</v>
      </c>
      <c r="N228" s="80"/>
    </row>
    <row r="229" spans="1:14" ht="15" customHeight="1">
      <c r="A229" s="108"/>
      <c r="B229" s="88"/>
      <c r="C229" s="53" t="s">
        <v>118</v>
      </c>
      <c r="D229" s="39">
        <v>1</v>
      </c>
      <c r="E229" s="28">
        <v>560</v>
      </c>
      <c r="F229" s="8">
        <v>560</v>
      </c>
      <c r="G229" s="8">
        <v>128.8</v>
      </c>
      <c r="H229" s="9">
        <v>688.8</v>
      </c>
      <c r="I229" s="31">
        <v>1</v>
      </c>
      <c r="J229" s="31"/>
      <c r="K229" s="32"/>
      <c r="L229" s="32">
        <f t="shared" si="6"/>
        <v>0</v>
      </c>
      <c r="M229" s="32">
        <f t="shared" si="7"/>
        <v>0</v>
      </c>
      <c r="N229" s="80"/>
    </row>
    <row r="230" spans="1:14" ht="15" customHeight="1">
      <c r="A230" s="107">
        <v>101</v>
      </c>
      <c r="B230" s="88" t="s">
        <v>339</v>
      </c>
      <c r="C230" s="53" t="s">
        <v>340</v>
      </c>
      <c r="D230" s="39">
        <v>4</v>
      </c>
      <c r="E230" s="28">
        <v>193</v>
      </c>
      <c r="F230" s="8">
        <v>772</v>
      </c>
      <c r="G230" s="8">
        <v>177.56</v>
      </c>
      <c r="H230" s="9">
        <v>949.56</v>
      </c>
      <c r="I230" s="31">
        <v>3</v>
      </c>
      <c r="J230" s="31"/>
      <c r="K230" s="32"/>
      <c r="L230" s="32">
        <f>SUM(I230*K230)</f>
        <v>0</v>
      </c>
      <c r="M230" s="32">
        <f>L230*1.23</f>
        <v>0</v>
      </c>
      <c r="N230" s="80"/>
    </row>
    <row r="231" spans="1:14" ht="15" customHeight="1">
      <c r="A231" s="89"/>
      <c r="B231" s="88"/>
      <c r="C231" s="53" t="s">
        <v>341</v>
      </c>
      <c r="D231" s="39">
        <v>2</v>
      </c>
      <c r="E231" s="28">
        <v>230</v>
      </c>
      <c r="F231" s="8">
        <v>460</v>
      </c>
      <c r="G231" s="8">
        <v>105.8</v>
      </c>
      <c r="H231" s="9">
        <v>565.8</v>
      </c>
      <c r="I231" s="31">
        <v>1</v>
      </c>
      <c r="J231" s="31"/>
      <c r="K231" s="32"/>
      <c r="L231" s="32">
        <f>SUM(I231*K231)</f>
        <v>0</v>
      </c>
      <c r="M231" s="32">
        <f>L231*1.23</f>
        <v>0</v>
      </c>
      <c r="N231" s="80"/>
    </row>
    <row r="232" spans="1:14" ht="15" customHeight="1">
      <c r="A232" s="89"/>
      <c r="B232" s="88"/>
      <c r="C232" s="53" t="s">
        <v>342</v>
      </c>
      <c r="D232" s="39">
        <v>2</v>
      </c>
      <c r="E232" s="28">
        <v>230</v>
      </c>
      <c r="F232" s="8">
        <v>460</v>
      </c>
      <c r="G232" s="8">
        <v>105.8</v>
      </c>
      <c r="H232" s="9">
        <v>565.8</v>
      </c>
      <c r="I232" s="31">
        <v>1</v>
      </c>
      <c r="J232" s="31"/>
      <c r="K232" s="32"/>
      <c r="L232" s="32">
        <f>SUM(I232*K232)</f>
        <v>0</v>
      </c>
      <c r="M232" s="32">
        <f>L232*1.23</f>
        <v>0</v>
      </c>
      <c r="N232" s="80"/>
    </row>
    <row r="233" spans="1:14" ht="15" customHeight="1">
      <c r="A233" s="108"/>
      <c r="B233" s="88"/>
      <c r="C233" s="53" t="s">
        <v>343</v>
      </c>
      <c r="D233" s="39">
        <v>2</v>
      </c>
      <c r="E233" s="28">
        <v>230</v>
      </c>
      <c r="F233" s="8">
        <v>460</v>
      </c>
      <c r="G233" s="8">
        <v>105.8</v>
      </c>
      <c r="H233" s="9">
        <v>565.8</v>
      </c>
      <c r="I233" s="31">
        <v>1</v>
      </c>
      <c r="J233" s="31"/>
      <c r="K233" s="32"/>
      <c r="L233" s="32">
        <f>SUM(I233*K233)</f>
        <v>0</v>
      </c>
      <c r="M233" s="32">
        <f>L233*1.23</f>
        <v>0</v>
      </c>
      <c r="N233" s="80"/>
    </row>
    <row r="234" spans="1:14" ht="15" customHeight="1">
      <c r="A234" s="74">
        <v>102</v>
      </c>
      <c r="B234" s="60" t="s">
        <v>324</v>
      </c>
      <c r="C234" s="53" t="s">
        <v>325</v>
      </c>
      <c r="D234" s="39"/>
      <c r="E234" s="28"/>
      <c r="F234" s="8"/>
      <c r="G234" s="8"/>
      <c r="H234" s="9"/>
      <c r="I234" s="31">
        <v>2</v>
      </c>
      <c r="J234" s="31"/>
      <c r="K234" s="32"/>
      <c r="L234" s="32">
        <f t="shared" si="6"/>
        <v>0</v>
      </c>
      <c r="M234" s="32">
        <f t="shared" si="7"/>
        <v>0</v>
      </c>
      <c r="N234" s="80"/>
    </row>
    <row r="235" spans="1:14" ht="15" customHeight="1">
      <c r="A235" s="2">
        <v>103</v>
      </c>
      <c r="B235" s="60" t="s">
        <v>218</v>
      </c>
      <c r="C235" s="53" t="s">
        <v>128</v>
      </c>
      <c r="D235" s="39">
        <v>4</v>
      </c>
      <c r="E235" s="28">
        <v>190</v>
      </c>
      <c r="F235" s="8">
        <v>760</v>
      </c>
      <c r="G235" s="8">
        <v>174.8</v>
      </c>
      <c r="H235" s="9">
        <v>934.8</v>
      </c>
      <c r="I235" s="31">
        <v>1</v>
      </c>
      <c r="J235" s="31"/>
      <c r="K235" s="32"/>
      <c r="L235" s="32">
        <f t="shared" si="6"/>
        <v>0</v>
      </c>
      <c r="M235" s="32">
        <f t="shared" si="7"/>
        <v>0</v>
      </c>
      <c r="N235" s="80"/>
    </row>
    <row r="236" spans="1:14" ht="15" customHeight="1">
      <c r="A236" s="2">
        <v>104</v>
      </c>
      <c r="B236" s="60" t="s">
        <v>217</v>
      </c>
      <c r="C236" s="53" t="s">
        <v>301</v>
      </c>
      <c r="D236" s="39">
        <v>4</v>
      </c>
      <c r="E236" s="28">
        <v>190</v>
      </c>
      <c r="F236" s="8">
        <v>760</v>
      </c>
      <c r="G236" s="8">
        <v>174.8</v>
      </c>
      <c r="H236" s="9">
        <v>934.8</v>
      </c>
      <c r="I236" s="31">
        <v>3</v>
      </c>
      <c r="J236" s="31"/>
      <c r="K236" s="32"/>
      <c r="L236" s="32">
        <f t="shared" si="6"/>
        <v>0</v>
      </c>
      <c r="M236" s="32">
        <f t="shared" si="7"/>
        <v>0</v>
      </c>
      <c r="N236" s="80"/>
    </row>
    <row r="237" spans="1:14" ht="15" customHeight="1">
      <c r="A237" s="2">
        <v>105</v>
      </c>
      <c r="B237" s="60" t="s">
        <v>34</v>
      </c>
      <c r="C237" s="53" t="s">
        <v>127</v>
      </c>
      <c r="D237" s="39">
        <v>4</v>
      </c>
      <c r="E237" s="28">
        <v>195</v>
      </c>
      <c r="F237" s="7">
        <v>780</v>
      </c>
      <c r="G237" s="7">
        <v>179.4</v>
      </c>
      <c r="H237" s="12">
        <v>959.4</v>
      </c>
      <c r="I237" s="31">
        <v>1</v>
      </c>
      <c r="J237" s="31"/>
      <c r="K237" s="32"/>
      <c r="L237" s="32">
        <f t="shared" si="6"/>
        <v>0</v>
      </c>
      <c r="M237" s="32">
        <f t="shared" si="7"/>
        <v>0</v>
      </c>
      <c r="N237" s="80"/>
    </row>
    <row r="238" spans="1:14" ht="15" customHeight="1">
      <c r="A238" s="2">
        <v>106</v>
      </c>
      <c r="B238" s="60" t="s">
        <v>207</v>
      </c>
      <c r="C238" s="53" t="s">
        <v>300</v>
      </c>
      <c r="D238" s="39">
        <v>4</v>
      </c>
      <c r="E238" s="28">
        <v>195</v>
      </c>
      <c r="F238" s="7">
        <v>780</v>
      </c>
      <c r="G238" s="7">
        <v>179.4</v>
      </c>
      <c r="H238" s="12">
        <v>959.4</v>
      </c>
      <c r="I238" s="31">
        <v>8</v>
      </c>
      <c r="J238" s="31"/>
      <c r="K238" s="32"/>
      <c r="L238" s="32">
        <f t="shared" si="6"/>
        <v>0</v>
      </c>
      <c r="M238" s="32">
        <f t="shared" si="7"/>
        <v>0</v>
      </c>
      <c r="N238" s="80"/>
    </row>
    <row r="239" spans="1:14" ht="15" customHeight="1">
      <c r="A239" s="2">
        <v>107</v>
      </c>
      <c r="B239" s="1" t="s">
        <v>261</v>
      </c>
      <c r="C239" s="30" t="s">
        <v>3</v>
      </c>
      <c r="D239" s="20">
        <v>3</v>
      </c>
      <c r="E239" s="8">
        <v>319.67</v>
      </c>
      <c r="F239" s="8">
        <v>959.01</v>
      </c>
      <c r="G239" s="8">
        <v>220.5723</v>
      </c>
      <c r="H239" s="9">
        <v>1179.5823</v>
      </c>
      <c r="I239" s="31">
        <v>1</v>
      </c>
      <c r="J239" s="31"/>
      <c r="K239" s="32"/>
      <c r="L239" s="32">
        <f t="shared" si="6"/>
        <v>0</v>
      </c>
      <c r="M239" s="32">
        <f t="shared" si="7"/>
        <v>0</v>
      </c>
      <c r="N239" s="80"/>
    </row>
    <row r="240" spans="1:14" ht="15" customHeight="1">
      <c r="A240" s="2">
        <v>108</v>
      </c>
      <c r="B240" s="1" t="s">
        <v>192</v>
      </c>
      <c r="C240" s="1" t="s">
        <v>299</v>
      </c>
      <c r="D240" s="39">
        <v>9</v>
      </c>
      <c r="E240" s="28">
        <v>185</v>
      </c>
      <c r="F240" s="7">
        <v>1665</v>
      </c>
      <c r="G240" s="7">
        <v>382.95</v>
      </c>
      <c r="H240" s="17">
        <v>2047.95</v>
      </c>
      <c r="I240" s="31">
        <v>6</v>
      </c>
      <c r="J240" s="31"/>
      <c r="K240" s="32"/>
      <c r="L240" s="32">
        <f t="shared" si="6"/>
        <v>0</v>
      </c>
      <c r="M240" s="32">
        <f t="shared" si="7"/>
        <v>0</v>
      </c>
      <c r="N240" s="80"/>
    </row>
    <row r="241" spans="3:14" ht="19.5" customHeight="1">
      <c r="C241" s="67"/>
      <c r="D241" s="35"/>
      <c r="E241" s="35"/>
      <c r="F241" s="35"/>
      <c r="G241" s="35"/>
      <c r="H241" s="35"/>
      <c r="K241" s="34"/>
      <c r="L241" s="42">
        <f>SUM(L2:L240)</f>
        <v>0</v>
      </c>
      <c r="M241" s="42">
        <f>SUM(M2:M240)</f>
        <v>0</v>
      </c>
      <c r="N241" s="82"/>
    </row>
    <row r="242" spans="9:14" ht="19.5" customHeight="1">
      <c r="I242" s="35"/>
      <c r="J242" s="35"/>
      <c r="K242" s="36"/>
      <c r="L242" s="36"/>
      <c r="M242" s="36"/>
      <c r="N242" s="80"/>
    </row>
    <row r="243" spans="9:14" ht="19.5" customHeight="1">
      <c r="I243" s="35"/>
      <c r="J243" s="35"/>
      <c r="K243" s="37"/>
      <c r="L243" s="37"/>
      <c r="M243" s="37"/>
      <c r="N243" s="80"/>
    </row>
    <row r="244" spans="9:14" ht="19.5" customHeight="1">
      <c r="I244" s="35"/>
      <c r="J244" s="35"/>
      <c r="K244" s="37"/>
      <c r="L244" s="37"/>
      <c r="M244" s="37"/>
      <c r="N244" s="80"/>
    </row>
    <row r="245" spans="9:14" ht="19.5" customHeight="1">
      <c r="I245" s="35"/>
      <c r="J245" s="35"/>
      <c r="K245" s="37"/>
      <c r="L245" s="37"/>
      <c r="M245" s="37"/>
      <c r="N245" s="80"/>
    </row>
    <row r="246" spans="9:14" ht="19.5" customHeight="1">
      <c r="I246" s="35"/>
      <c r="J246" s="35"/>
      <c r="K246" s="37"/>
      <c r="L246" s="37"/>
      <c r="M246" s="37"/>
      <c r="N246" s="80"/>
    </row>
    <row r="247" spans="9:14" ht="19.5" customHeight="1">
      <c r="I247" s="35"/>
      <c r="J247" s="35"/>
      <c r="K247" s="37"/>
      <c r="L247" s="37"/>
      <c r="M247" s="37"/>
      <c r="N247" s="80"/>
    </row>
    <row r="248" spans="1:14" ht="19.5" customHeight="1">
      <c r="A248" s="35"/>
      <c r="B248" s="69"/>
      <c r="C248" s="67"/>
      <c r="D248" s="35"/>
      <c r="E248" s="35"/>
      <c r="F248" s="35"/>
      <c r="G248" s="35"/>
      <c r="H248" s="35"/>
      <c r="I248" s="35"/>
      <c r="J248" s="35"/>
      <c r="K248" s="37"/>
      <c r="L248" s="37"/>
      <c r="M248" s="37"/>
      <c r="N248" s="80"/>
    </row>
    <row r="249" spans="1:14" ht="19.5" customHeight="1">
      <c r="A249" s="35"/>
      <c r="B249" s="69"/>
      <c r="C249" s="67"/>
      <c r="D249" s="35"/>
      <c r="E249" s="35"/>
      <c r="F249" s="35"/>
      <c r="G249" s="35"/>
      <c r="H249" s="35"/>
      <c r="I249" s="35"/>
      <c r="J249" s="35"/>
      <c r="K249" s="37"/>
      <c r="L249" s="37"/>
      <c r="M249" s="37"/>
      <c r="N249" s="80"/>
    </row>
    <row r="250" spans="1:14" ht="19.5" customHeight="1">
      <c r="A250" s="35"/>
      <c r="B250" s="69"/>
      <c r="C250" s="67"/>
      <c r="D250" s="35"/>
      <c r="E250" s="35"/>
      <c r="F250" s="35"/>
      <c r="G250" s="35"/>
      <c r="H250" s="35"/>
      <c r="I250" s="35"/>
      <c r="J250" s="35"/>
      <c r="K250" s="37"/>
      <c r="L250" s="37"/>
      <c r="M250" s="37"/>
      <c r="N250" s="80"/>
    </row>
    <row r="251" spans="1:14" ht="19.5" customHeight="1">
      <c r="A251" s="27"/>
      <c r="B251" s="70"/>
      <c r="C251" s="71"/>
      <c r="D251" s="27"/>
      <c r="E251" s="18"/>
      <c r="F251" s="18"/>
      <c r="G251" s="18"/>
      <c r="H251" s="19"/>
      <c r="I251" s="35"/>
      <c r="J251" s="35"/>
      <c r="K251" s="37"/>
      <c r="L251" s="37"/>
      <c r="M251" s="37"/>
      <c r="N251" s="80"/>
    </row>
    <row r="252" spans="1:14" ht="19.5" customHeight="1">
      <c r="A252" s="35"/>
      <c r="B252" s="69"/>
      <c r="C252" s="67"/>
      <c r="D252" s="35"/>
      <c r="E252" s="35"/>
      <c r="F252" s="35"/>
      <c r="G252" s="35"/>
      <c r="H252" s="35"/>
      <c r="I252" s="35"/>
      <c r="J252" s="35"/>
      <c r="K252" s="37"/>
      <c r="L252" s="37"/>
      <c r="M252" s="37"/>
      <c r="N252" s="80"/>
    </row>
    <row r="253" spans="1:14" ht="19.5" customHeight="1">
      <c r="A253" s="35"/>
      <c r="B253" s="69"/>
      <c r="C253" s="67"/>
      <c r="D253" s="35"/>
      <c r="E253" s="35"/>
      <c r="F253" s="35"/>
      <c r="G253" s="35"/>
      <c r="H253" s="35"/>
      <c r="I253" s="35"/>
      <c r="J253" s="35"/>
      <c r="K253" s="37"/>
      <c r="L253" s="37"/>
      <c r="M253" s="37"/>
      <c r="N253" s="80"/>
    </row>
    <row r="254" spans="9:14" ht="19.5" customHeight="1">
      <c r="I254" s="35"/>
      <c r="J254" s="35"/>
      <c r="K254" s="37"/>
      <c r="L254" s="37"/>
      <c r="M254" s="37"/>
      <c r="N254" s="80"/>
    </row>
    <row r="255" spans="9:14" ht="19.5" customHeight="1">
      <c r="I255" s="35"/>
      <c r="J255" s="35"/>
      <c r="K255" s="37"/>
      <c r="L255" s="37"/>
      <c r="M255" s="37"/>
      <c r="N255" s="80"/>
    </row>
    <row r="256" spans="9:14" ht="19.5" customHeight="1">
      <c r="I256" s="35"/>
      <c r="J256" s="35"/>
      <c r="K256" s="37"/>
      <c r="L256" s="37"/>
      <c r="M256" s="37"/>
      <c r="N256" s="80"/>
    </row>
    <row r="257" spans="9:14" ht="19.5" customHeight="1">
      <c r="I257" s="35"/>
      <c r="J257" s="35"/>
      <c r="K257" s="37"/>
      <c r="L257" s="37"/>
      <c r="M257" s="37"/>
      <c r="N257" s="80"/>
    </row>
    <row r="258" spans="9:14" ht="19.5" customHeight="1">
      <c r="I258" s="35"/>
      <c r="J258" s="35"/>
      <c r="K258" s="37"/>
      <c r="L258" s="37"/>
      <c r="M258" s="37"/>
      <c r="N258" s="80"/>
    </row>
    <row r="259" spans="9:14" ht="19.5" customHeight="1">
      <c r="I259" s="35"/>
      <c r="J259" s="35"/>
      <c r="K259" s="37"/>
      <c r="L259" s="37"/>
      <c r="M259" s="37"/>
      <c r="N259" s="80"/>
    </row>
    <row r="260" spans="9:14" ht="19.5" customHeight="1">
      <c r="I260" s="35"/>
      <c r="J260" s="35"/>
      <c r="K260" s="37"/>
      <c r="L260" s="37"/>
      <c r="M260" s="37"/>
      <c r="N260" s="80"/>
    </row>
    <row r="261" spans="9:14" ht="19.5" customHeight="1">
      <c r="I261" s="35"/>
      <c r="J261" s="35"/>
      <c r="K261" s="37"/>
      <c r="L261" s="37"/>
      <c r="M261" s="37"/>
      <c r="N261" s="80"/>
    </row>
    <row r="262" spans="9:14" ht="19.5" customHeight="1">
      <c r="I262" s="35"/>
      <c r="J262" s="35"/>
      <c r="K262" s="37"/>
      <c r="L262" s="37"/>
      <c r="M262" s="37"/>
      <c r="N262" s="80"/>
    </row>
    <row r="263" spans="9:14" ht="19.5" customHeight="1">
      <c r="I263" s="35"/>
      <c r="J263" s="35"/>
      <c r="K263" s="37"/>
      <c r="L263" s="37"/>
      <c r="M263" s="37"/>
      <c r="N263" s="80"/>
    </row>
    <row r="264" spans="9:14" ht="19.5" customHeight="1">
      <c r="I264" s="35"/>
      <c r="J264" s="35"/>
      <c r="K264" s="37"/>
      <c r="L264" s="37"/>
      <c r="M264" s="37"/>
      <c r="N264" s="80"/>
    </row>
    <row r="265" spans="9:14" ht="19.5" customHeight="1">
      <c r="I265" s="35"/>
      <c r="J265" s="35"/>
      <c r="K265" s="37"/>
      <c r="L265" s="37"/>
      <c r="M265" s="37"/>
      <c r="N265" s="80"/>
    </row>
    <row r="266" spans="9:14" ht="19.5" customHeight="1">
      <c r="I266" s="35"/>
      <c r="J266" s="35"/>
      <c r="K266" s="37"/>
      <c r="L266" s="37"/>
      <c r="M266" s="37"/>
      <c r="N266" s="80"/>
    </row>
    <row r="267" spans="9:14" ht="19.5" customHeight="1">
      <c r="I267" s="35"/>
      <c r="J267" s="35"/>
      <c r="K267" s="37"/>
      <c r="L267" s="37"/>
      <c r="M267" s="37"/>
      <c r="N267" s="80"/>
    </row>
    <row r="268" spans="9:14" ht="19.5" customHeight="1">
      <c r="I268" s="35"/>
      <c r="J268" s="35"/>
      <c r="K268" s="37"/>
      <c r="L268" s="37"/>
      <c r="M268" s="37"/>
      <c r="N268" s="80"/>
    </row>
    <row r="269" spans="9:14" ht="19.5" customHeight="1">
      <c r="I269" s="35"/>
      <c r="J269" s="35"/>
      <c r="K269" s="37"/>
      <c r="L269" s="37"/>
      <c r="M269" s="37"/>
      <c r="N269" s="80"/>
    </row>
    <row r="270" spans="9:14" ht="19.5" customHeight="1">
      <c r="I270" s="35"/>
      <c r="J270" s="35"/>
      <c r="K270" s="37"/>
      <c r="L270" s="37"/>
      <c r="M270" s="37"/>
      <c r="N270" s="80"/>
    </row>
    <row r="271" spans="9:14" ht="19.5" customHeight="1">
      <c r="I271" s="35"/>
      <c r="J271" s="35"/>
      <c r="K271" s="37"/>
      <c r="L271" s="37"/>
      <c r="M271" s="37"/>
      <c r="N271" s="80"/>
    </row>
    <row r="272" spans="9:14" ht="19.5" customHeight="1">
      <c r="I272" s="35"/>
      <c r="J272" s="35"/>
      <c r="K272" s="37"/>
      <c r="L272" s="37"/>
      <c r="M272" s="37"/>
      <c r="N272" s="80"/>
    </row>
    <row r="273" spans="9:14" ht="19.5" customHeight="1">
      <c r="I273" s="35"/>
      <c r="J273" s="35"/>
      <c r="K273" s="37"/>
      <c r="L273" s="37"/>
      <c r="M273" s="37"/>
      <c r="N273" s="80"/>
    </row>
    <row r="274" spans="9:14" ht="19.5" customHeight="1">
      <c r="I274" s="35"/>
      <c r="J274" s="35"/>
      <c r="K274" s="37"/>
      <c r="L274" s="37"/>
      <c r="M274" s="37"/>
      <c r="N274" s="80"/>
    </row>
    <row r="275" spans="9:14" ht="19.5" customHeight="1">
      <c r="I275" s="35"/>
      <c r="J275" s="35"/>
      <c r="K275" s="37"/>
      <c r="L275" s="37"/>
      <c r="M275" s="37"/>
      <c r="N275" s="80"/>
    </row>
    <row r="276" spans="9:14" ht="19.5" customHeight="1">
      <c r="I276" s="35"/>
      <c r="J276" s="35"/>
      <c r="K276" s="37"/>
      <c r="L276" s="37"/>
      <c r="M276" s="37"/>
      <c r="N276" s="80"/>
    </row>
    <row r="277" spans="9:14" ht="19.5" customHeight="1">
      <c r="I277" s="35"/>
      <c r="J277" s="35"/>
      <c r="K277" s="37"/>
      <c r="L277" s="37"/>
      <c r="M277" s="37"/>
      <c r="N277" s="80"/>
    </row>
    <row r="278" spans="9:14" ht="19.5" customHeight="1">
      <c r="I278" s="35"/>
      <c r="J278" s="35"/>
      <c r="K278" s="37"/>
      <c r="L278" s="37"/>
      <c r="M278" s="37"/>
      <c r="N278" s="80"/>
    </row>
    <row r="279" spans="9:14" ht="19.5" customHeight="1">
      <c r="I279" s="35"/>
      <c r="J279" s="35"/>
      <c r="K279" s="37"/>
      <c r="L279" s="37"/>
      <c r="M279" s="37"/>
      <c r="N279" s="80"/>
    </row>
    <row r="280" spans="9:14" ht="19.5" customHeight="1">
      <c r="I280" s="35"/>
      <c r="J280" s="35"/>
      <c r="K280" s="37"/>
      <c r="L280" s="37"/>
      <c r="M280" s="37"/>
      <c r="N280" s="80"/>
    </row>
    <row r="281" spans="9:14" ht="19.5" customHeight="1">
      <c r="I281" s="35"/>
      <c r="J281" s="35"/>
      <c r="K281" s="37"/>
      <c r="L281" s="37"/>
      <c r="M281" s="37"/>
      <c r="N281" s="80"/>
    </row>
    <row r="282" spans="9:14" ht="19.5" customHeight="1">
      <c r="I282" s="35"/>
      <c r="J282" s="35"/>
      <c r="K282" s="37"/>
      <c r="L282" s="37"/>
      <c r="M282" s="37"/>
      <c r="N282" s="80"/>
    </row>
    <row r="283" spans="9:14" ht="19.5" customHeight="1">
      <c r="I283" s="35"/>
      <c r="J283" s="35"/>
      <c r="K283" s="37"/>
      <c r="L283" s="37"/>
      <c r="M283" s="37"/>
      <c r="N283" s="80"/>
    </row>
    <row r="284" spans="9:14" ht="19.5" customHeight="1">
      <c r="I284" s="35"/>
      <c r="J284" s="35"/>
      <c r="K284" s="37"/>
      <c r="L284" s="37"/>
      <c r="M284" s="37"/>
      <c r="N284" s="80"/>
    </row>
    <row r="285" spans="9:14" ht="19.5" customHeight="1">
      <c r="I285" s="35"/>
      <c r="J285" s="35"/>
      <c r="K285" s="37"/>
      <c r="L285" s="37"/>
      <c r="M285" s="37"/>
      <c r="N285" s="80"/>
    </row>
    <row r="286" spans="9:14" ht="19.5" customHeight="1">
      <c r="I286" s="35"/>
      <c r="J286" s="35"/>
      <c r="K286" s="37"/>
      <c r="L286" s="37"/>
      <c r="M286" s="37"/>
      <c r="N286" s="80"/>
    </row>
    <row r="287" spans="9:14" ht="19.5" customHeight="1">
      <c r="I287" s="35"/>
      <c r="J287" s="35"/>
      <c r="K287" s="37"/>
      <c r="L287" s="37"/>
      <c r="M287" s="37"/>
      <c r="N287" s="80"/>
    </row>
    <row r="288" spans="9:14" ht="19.5" customHeight="1">
      <c r="I288" s="35"/>
      <c r="J288" s="35"/>
      <c r="K288" s="37"/>
      <c r="L288" s="37"/>
      <c r="M288" s="37"/>
      <c r="N288" s="80"/>
    </row>
    <row r="289" spans="9:14" ht="19.5" customHeight="1">
      <c r="I289" s="35"/>
      <c r="J289" s="35"/>
      <c r="K289" s="37"/>
      <c r="L289" s="37"/>
      <c r="M289" s="37"/>
      <c r="N289" s="80"/>
    </row>
    <row r="290" spans="9:14" ht="19.5" customHeight="1">
      <c r="I290" s="35"/>
      <c r="J290" s="35"/>
      <c r="K290" s="37"/>
      <c r="L290" s="37"/>
      <c r="M290" s="37"/>
      <c r="N290" s="80"/>
    </row>
    <row r="291" spans="9:14" ht="19.5" customHeight="1">
      <c r="I291" s="35"/>
      <c r="J291" s="35"/>
      <c r="K291" s="37"/>
      <c r="L291" s="37"/>
      <c r="M291" s="37"/>
      <c r="N291" s="80"/>
    </row>
    <row r="292" spans="9:14" ht="19.5" customHeight="1">
      <c r="I292" s="35"/>
      <c r="J292" s="35"/>
      <c r="K292" s="37"/>
      <c r="L292" s="37"/>
      <c r="M292" s="37"/>
      <c r="N292" s="80"/>
    </row>
    <row r="293" spans="9:14" ht="19.5" customHeight="1">
      <c r="I293" s="35"/>
      <c r="J293" s="35"/>
      <c r="K293" s="37"/>
      <c r="L293" s="37"/>
      <c r="M293" s="37"/>
      <c r="N293" s="80"/>
    </row>
    <row r="294" spans="9:14" ht="19.5" customHeight="1">
      <c r="I294" s="35"/>
      <c r="J294" s="35"/>
      <c r="K294" s="37"/>
      <c r="L294" s="37"/>
      <c r="M294" s="37"/>
      <c r="N294" s="80"/>
    </row>
    <row r="295" spans="9:14" ht="19.5" customHeight="1">
      <c r="I295" s="35"/>
      <c r="J295" s="35"/>
      <c r="K295" s="37"/>
      <c r="L295" s="37"/>
      <c r="M295" s="37"/>
      <c r="N295" s="80"/>
    </row>
    <row r="296" spans="9:14" ht="19.5" customHeight="1">
      <c r="I296" s="35"/>
      <c r="J296" s="35"/>
      <c r="K296" s="37"/>
      <c r="L296" s="37"/>
      <c r="M296" s="37"/>
      <c r="N296" s="80"/>
    </row>
    <row r="297" spans="9:14" ht="19.5" customHeight="1">
      <c r="I297" s="35"/>
      <c r="J297" s="35"/>
      <c r="K297" s="37"/>
      <c r="L297" s="37"/>
      <c r="M297" s="37"/>
      <c r="N297" s="80"/>
    </row>
    <row r="298" spans="9:14" ht="19.5" customHeight="1">
      <c r="I298" s="35"/>
      <c r="J298" s="35"/>
      <c r="K298" s="37"/>
      <c r="L298" s="37"/>
      <c r="M298" s="37"/>
      <c r="N298" s="80"/>
    </row>
    <row r="299" spans="9:14" ht="19.5" customHeight="1">
      <c r="I299" s="35"/>
      <c r="J299" s="35"/>
      <c r="K299" s="37"/>
      <c r="L299" s="37"/>
      <c r="M299" s="37"/>
      <c r="N299" s="80"/>
    </row>
    <row r="300" spans="9:14" ht="19.5" customHeight="1">
      <c r="I300" s="35"/>
      <c r="J300" s="35"/>
      <c r="K300" s="37"/>
      <c r="L300" s="37"/>
      <c r="M300" s="37"/>
      <c r="N300" s="80"/>
    </row>
    <row r="301" spans="9:14" ht="19.5" customHeight="1">
      <c r="I301" s="35"/>
      <c r="J301" s="35"/>
      <c r="K301" s="37"/>
      <c r="L301" s="37"/>
      <c r="M301" s="37"/>
      <c r="N301" s="80"/>
    </row>
    <row r="302" spans="9:14" ht="19.5" customHeight="1">
      <c r="I302" s="35"/>
      <c r="J302" s="35"/>
      <c r="K302" s="37"/>
      <c r="L302" s="37"/>
      <c r="M302" s="37"/>
      <c r="N302" s="80"/>
    </row>
    <row r="303" spans="9:14" ht="19.5" customHeight="1">
      <c r="I303" s="35"/>
      <c r="J303" s="35"/>
      <c r="K303" s="37"/>
      <c r="L303" s="37"/>
      <c r="M303" s="37"/>
      <c r="N303" s="80"/>
    </row>
    <row r="304" spans="9:14" ht="19.5" customHeight="1">
      <c r="I304" s="35"/>
      <c r="J304" s="35"/>
      <c r="K304" s="37"/>
      <c r="L304" s="37"/>
      <c r="M304" s="37"/>
      <c r="N304" s="80"/>
    </row>
    <row r="305" spans="9:14" ht="19.5" customHeight="1">
      <c r="I305" s="35"/>
      <c r="J305" s="35"/>
      <c r="K305" s="37"/>
      <c r="L305" s="37"/>
      <c r="M305" s="37"/>
      <c r="N305" s="80"/>
    </row>
    <row r="306" spans="9:14" ht="19.5" customHeight="1">
      <c r="I306" s="35"/>
      <c r="J306" s="35"/>
      <c r="K306" s="37"/>
      <c r="L306" s="37"/>
      <c r="M306" s="37"/>
      <c r="N306" s="80"/>
    </row>
    <row r="307" spans="9:14" ht="19.5" customHeight="1">
      <c r="I307" s="35"/>
      <c r="J307" s="35"/>
      <c r="K307" s="37"/>
      <c r="L307" s="37"/>
      <c r="M307" s="37"/>
      <c r="N307" s="80"/>
    </row>
    <row r="308" spans="9:14" ht="19.5" customHeight="1">
      <c r="I308" s="35"/>
      <c r="J308" s="35"/>
      <c r="K308" s="37"/>
      <c r="L308" s="37"/>
      <c r="M308" s="37"/>
      <c r="N308" s="80"/>
    </row>
    <row r="309" spans="9:14" ht="19.5" customHeight="1">
      <c r="I309" s="35"/>
      <c r="J309" s="35"/>
      <c r="K309" s="37"/>
      <c r="L309" s="37"/>
      <c r="M309" s="37"/>
      <c r="N309" s="80"/>
    </row>
    <row r="310" spans="9:14" ht="19.5" customHeight="1">
      <c r="I310" s="35"/>
      <c r="J310" s="35"/>
      <c r="K310" s="37"/>
      <c r="L310" s="37"/>
      <c r="M310" s="37"/>
      <c r="N310" s="80"/>
    </row>
    <row r="311" spans="9:14" ht="19.5" customHeight="1">
      <c r="I311" s="35"/>
      <c r="J311" s="35"/>
      <c r="K311" s="37"/>
      <c r="L311" s="37"/>
      <c r="M311" s="37"/>
      <c r="N311" s="80"/>
    </row>
    <row r="312" spans="9:14" ht="19.5" customHeight="1">
      <c r="I312" s="35"/>
      <c r="J312" s="35"/>
      <c r="K312" s="37"/>
      <c r="L312" s="37"/>
      <c r="M312" s="37"/>
      <c r="N312" s="80"/>
    </row>
    <row r="313" spans="9:14" ht="19.5" customHeight="1">
      <c r="I313" s="35"/>
      <c r="J313" s="35"/>
      <c r="K313" s="37"/>
      <c r="L313" s="37"/>
      <c r="M313" s="37"/>
      <c r="N313" s="80"/>
    </row>
    <row r="314" spans="9:14" ht="19.5" customHeight="1">
      <c r="I314" s="35"/>
      <c r="J314" s="35"/>
      <c r="K314" s="37"/>
      <c r="L314" s="37"/>
      <c r="M314" s="37"/>
      <c r="N314" s="80"/>
    </row>
    <row r="315" spans="9:14" ht="19.5" customHeight="1">
      <c r="I315" s="35"/>
      <c r="J315" s="35"/>
      <c r="K315" s="37"/>
      <c r="L315" s="37"/>
      <c r="M315" s="37"/>
      <c r="N315" s="80"/>
    </row>
    <row r="316" spans="9:14" ht="19.5" customHeight="1">
      <c r="I316" s="35"/>
      <c r="J316" s="35"/>
      <c r="K316" s="37"/>
      <c r="L316" s="37"/>
      <c r="M316" s="37"/>
      <c r="N316" s="80"/>
    </row>
    <row r="317" spans="9:14" ht="19.5" customHeight="1">
      <c r="I317" s="35"/>
      <c r="J317" s="35"/>
      <c r="K317" s="37"/>
      <c r="L317" s="37"/>
      <c r="M317" s="37"/>
      <c r="N317" s="80"/>
    </row>
    <row r="318" spans="9:14" ht="19.5" customHeight="1">
      <c r="I318" s="35"/>
      <c r="J318" s="35"/>
      <c r="K318" s="37"/>
      <c r="L318" s="37"/>
      <c r="M318" s="37"/>
      <c r="N318" s="80"/>
    </row>
    <row r="319" spans="9:14" ht="19.5" customHeight="1">
      <c r="I319" s="35"/>
      <c r="J319" s="35"/>
      <c r="K319" s="37"/>
      <c r="L319" s="37"/>
      <c r="M319" s="37"/>
      <c r="N319" s="80"/>
    </row>
    <row r="320" spans="9:14" ht="19.5" customHeight="1">
      <c r="I320" s="35"/>
      <c r="J320" s="35"/>
      <c r="K320" s="37"/>
      <c r="L320" s="37"/>
      <c r="M320" s="37"/>
      <c r="N320" s="80"/>
    </row>
    <row r="321" spans="9:14" ht="19.5" customHeight="1">
      <c r="I321" s="35"/>
      <c r="J321" s="35"/>
      <c r="K321" s="37"/>
      <c r="L321" s="37"/>
      <c r="M321" s="37"/>
      <c r="N321" s="80"/>
    </row>
    <row r="322" spans="9:14" ht="19.5" customHeight="1">
      <c r="I322" s="35"/>
      <c r="J322" s="35"/>
      <c r="K322" s="37"/>
      <c r="L322" s="37"/>
      <c r="M322" s="37"/>
      <c r="N322" s="80"/>
    </row>
    <row r="323" spans="9:14" ht="19.5" customHeight="1">
      <c r="I323" s="35"/>
      <c r="J323" s="35"/>
      <c r="K323" s="37"/>
      <c r="L323" s="37"/>
      <c r="M323" s="37"/>
      <c r="N323" s="80"/>
    </row>
    <row r="324" spans="9:14" ht="19.5" customHeight="1">
      <c r="I324" s="35"/>
      <c r="J324" s="35"/>
      <c r="K324" s="37"/>
      <c r="L324" s="37"/>
      <c r="M324" s="37"/>
      <c r="N324" s="80"/>
    </row>
    <row r="325" spans="9:14" ht="19.5" customHeight="1">
      <c r="I325" s="35"/>
      <c r="J325" s="35"/>
      <c r="K325" s="37"/>
      <c r="L325" s="37"/>
      <c r="M325" s="37"/>
      <c r="N325" s="80"/>
    </row>
    <row r="326" spans="9:14" ht="19.5" customHeight="1">
      <c r="I326" s="35"/>
      <c r="J326" s="35"/>
      <c r="K326" s="37"/>
      <c r="L326" s="37"/>
      <c r="M326" s="37"/>
      <c r="N326" s="80"/>
    </row>
    <row r="327" spans="9:14" ht="19.5" customHeight="1">
      <c r="I327" s="35"/>
      <c r="J327" s="35"/>
      <c r="K327" s="37"/>
      <c r="L327" s="37"/>
      <c r="M327" s="37"/>
      <c r="N327" s="80"/>
    </row>
    <row r="328" spans="9:14" ht="19.5" customHeight="1">
      <c r="I328" s="35"/>
      <c r="J328" s="35"/>
      <c r="K328" s="37"/>
      <c r="L328" s="37"/>
      <c r="M328" s="37"/>
      <c r="N328" s="80"/>
    </row>
    <row r="329" spans="9:14" ht="19.5" customHeight="1">
      <c r="I329" s="35"/>
      <c r="J329" s="35"/>
      <c r="K329" s="37"/>
      <c r="L329" s="37"/>
      <c r="M329" s="37"/>
      <c r="N329" s="80"/>
    </row>
    <row r="330" spans="9:14" ht="19.5" customHeight="1">
      <c r="I330" s="35"/>
      <c r="J330" s="35"/>
      <c r="K330" s="37"/>
      <c r="L330" s="37"/>
      <c r="M330" s="37"/>
      <c r="N330" s="80"/>
    </row>
    <row r="331" spans="9:14" ht="19.5" customHeight="1">
      <c r="I331" s="35"/>
      <c r="J331" s="35"/>
      <c r="K331" s="37"/>
      <c r="L331" s="37"/>
      <c r="M331" s="37"/>
      <c r="N331" s="80"/>
    </row>
    <row r="332" spans="9:14" ht="19.5" customHeight="1">
      <c r="I332" s="35"/>
      <c r="J332" s="35"/>
      <c r="K332" s="37"/>
      <c r="L332" s="37"/>
      <c r="M332" s="37"/>
      <c r="N332" s="80"/>
    </row>
    <row r="333" spans="9:14" ht="19.5" customHeight="1">
      <c r="I333" s="35"/>
      <c r="J333" s="35"/>
      <c r="K333" s="37"/>
      <c r="L333" s="37"/>
      <c r="M333" s="37"/>
      <c r="N333" s="80"/>
    </row>
    <row r="334" spans="9:14" ht="19.5" customHeight="1">
      <c r="I334" s="35"/>
      <c r="J334" s="35"/>
      <c r="K334" s="37"/>
      <c r="L334" s="37"/>
      <c r="M334" s="37"/>
      <c r="N334" s="80"/>
    </row>
    <row r="335" spans="9:14" ht="19.5" customHeight="1">
      <c r="I335" s="35"/>
      <c r="J335" s="35"/>
      <c r="K335" s="37"/>
      <c r="L335" s="37"/>
      <c r="M335" s="37"/>
      <c r="N335" s="80"/>
    </row>
    <row r="336" spans="9:14" ht="19.5" customHeight="1">
      <c r="I336" s="35"/>
      <c r="J336" s="35"/>
      <c r="K336" s="37"/>
      <c r="L336" s="37"/>
      <c r="M336" s="37"/>
      <c r="N336" s="80"/>
    </row>
    <row r="337" spans="9:14" ht="19.5" customHeight="1">
      <c r="I337" s="35"/>
      <c r="J337" s="35"/>
      <c r="K337" s="37"/>
      <c r="L337" s="37"/>
      <c r="M337" s="37"/>
      <c r="N337" s="80"/>
    </row>
    <row r="338" spans="9:14" ht="19.5" customHeight="1">
      <c r="I338" s="35"/>
      <c r="J338" s="35"/>
      <c r="K338" s="37"/>
      <c r="L338" s="37"/>
      <c r="M338" s="37"/>
      <c r="N338" s="80"/>
    </row>
    <row r="339" spans="9:14" ht="19.5" customHeight="1">
      <c r="I339" s="35"/>
      <c r="J339" s="35"/>
      <c r="K339" s="37"/>
      <c r="L339" s="37"/>
      <c r="M339" s="37"/>
      <c r="N339" s="80"/>
    </row>
    <row r="340" spans="9:14" ht="19.5" customHeight="1">
      <c r="I340" s="35"/>
      <c r="J340" s="35"/>
      <c r="K340" s="37"/>
      <c r="L340" s="37"/>
      <c r="M340" s="37"/>
      <c r="N340" s="80"/>
    </row>
    <row r="341" spans="9:14" ht="19.5" customHeight="1">
      <c r="I341" s="35"/>
      <c r="J341" s="35"/>
      <c r="K341" s="37"/>
      <c r="L341" s="37"/>
      <c r="M341" s="37"/>
      <c r="N341" s="80"/>
    </row>
    <row r="342" spans="9:14" ht="19.5" customHeight="1">
      <c r="I342" s="35"/>
      <c r="J342" s="35"/>
      <c r="K342" s="37"/>
      <c r="L342" s="37"/>
      <c r="M342" s="37"/>
      <c r="N342" s="80"/>
    </row>
    <row r="343" spans="9:14" ht="19.5" customHeight="1">
      <c r="I343" s="35"/>
      <c r="J343" s="35"/>
      <c r="K343" s="37"/>
      <c r="L343" s="37"/>
      <c r="M343" s="37"/>
      <c r="N343" s="80"/>
    </row>
    <row r="344" spans="9:14" ht="19.5" customHeight="1">
      <c r="I344" s="35"/>
      <c r="J344" s="35"/>
      <c r="K344" s="37"/>
      <c r="L344" s="37"/>
      <c r="M344" s="37"/>
      <c r="N344" s="80"/>
    </row>
    <row r="345" spans="9:14" ht="19.5" customHeight="1">
      <c r="I345" s="35"/>
      <c r="J345" s="35"/>
      <c r="K345" s="37"/>
      <c r="L345" s="37"/>
      <c r="M345" s="37"/>
      <c r="N345" s="80"/>
    </row>
    <row r="346" spans="9:14" ht="19.5" customHeight="1">
      <c r="I346" s="35"/>
      <c r="J346" s="35"/>
      <c r="K346" s="37"/>
      <c r="L346" s="37"/>
      <c r="M346" s="37"/>
      <c r="N346" s="80"/>
    </row>
    <row r="347" spans="9:14" ht="19.5" customHeight="1">
      <c r="I347" s="35"/>
      <c r="J347" s="35"/>
      <c r="K347" s="37"/>
      <c r="L347" s="37"/>
      <c r="M347" s="37"/>
      <c r="N347" s="80"/>
    </row>
    <row r="348" spans="9:14" ht="19.5" customHeight="1">
      <c r="I348" s="35"/>
      <c r="J348" s="35"/>
      <c r="K348" s="37"/>
      <c r="L348" s="37"/>
      <c r="M348" s="37"/>
      <c r="N348" s="80"/>
    </row>
    <row r="349" spans="9:14" ht="19.5" customHeight="1">
      <c r="I349" s="35"/>
      <c r="J349" s="35"/>
      <c r="K349" s="37"/>
      <c r="L349" s="37"/>
      <c r="M349" s="37"/>
      <c r="N349" s="80"/>
    </row>
    <row r="350" spans="9:14" ht="19.5" customHeight="1">
      <c r="I350" s="35"/>
      <c r="J350" s="35"/>
      <c r="K350" s="37"/>
      <c r="L350" s="37"/>
      <c r="M350" s="37"/>
      <c r="N350" s="80"/>
    </row>
    <row r="351" spans="9:14" ht="19.5" customHeight="1">
      <c r="I351" s="35"/>
      <c r="J351" s="35"/>
      <c r="K351" s="37"/>
      <c r="L351" s="37"/>
      <c r="M351" s="37"/>
      <c r="N351" s="80"/>
    </row>
    <row r="352" spans="9:14" ht="19.5" customHeight="1">
      <c r="I352" s="35"/>
      <c r="J352" s="35"/>
      <c r="K352" s="37"/>
      <c r="L352" s="37"/>
      <c r="M352" s="37"/>
      <c r="N352" s="80"/>
    </row>
    <row r="353" spans="9:14" ht="19.5" customHeight="1">
      <c r="I353" s="35"/>
      <c r="J353" s="35"/>
      <c r="K353" s="37"/>
      <c r="L353" s="37"/>
      <c r="M353" s="37"/>
      <c r="N353" s="80"/>
    </row>
    <row r="354" spans="9:14" ht="19.5" customHeight="1">
      <c r="I354" s="35"/>
      <c r="J354" s="35"/>
      <c r="K354" s="37"/>
      <c r="L354" s="37"/>
      <c r="M354" s="37"/>
      <c r="N354" s="80"/>
    </row>
    <row r="355" spans="9:14" ht="19.5" customHeight="1">
      <c r="I355" s="35"/>
      <c r="J355" s="35"/>
      <c r="K355" s="37"/>
      <c r="L355" s="37"/>
      <c r="M355" s="37"/>
      <c r="N355" s="80"/>
    </row>
    <row r="356" spans="9:14" ht="19.5" customHeight="1">
      <c r="I356" s="35"/>
      <c r="J356" s="35"/>
      <c r="K356" s="37"/>
      <c r="L356" s="37"/>
      <c r="M356" s="37"/>
      <c r="N356" s="80"/>
    </row>
    <row r="357" spans="9:14" ht="19.5" customHeight="1">
      <c r="I357" s="35"/>
      <c r="J357" s="35"/>
      <c r="K357" s="37"/>
      <c r="L357" s="37"/>
      <c r="M357" s="37"/>
      <c r="N357" s="80"/>
    </row>
    <row r="358" spans="9:14" ht="19.5" customHeight="1">
      <c r="I358" s="35"/>
      <c r="J358" s="35"/>
      <c r="K358" s="37"/>
      <c r="L358" s="37"/>
      <c r="M358" s="37"/>
      <c r="N358" s="80"/>
    </row>
    <row r="359" spans="9:14" ht="19.5" customHeight="1">
      <c r="I359" s="35"/>
      <c r="J359" s="35"/>
      <c r="K359" s="37"/>
      <c r="L359" s="37"/>
      <c r="M359" s="37"/>
      <c r="N359" s="80"/>
    </row>
    <row r="360" spans="9:14" ht="19.5" customHeight="1">
      <c r="I360" s="35"/>
      <c r="J360" s="35"/>
      <c r="K360" s="37"/>
      <c r="L360" s="37"/>
      <c r="M360" s="37"/>
      <c r="N360" s="80"/>
    </row>
    <row r="361" spans="9:14" ht="19.5" customHeight="1">
      <c r="I361" s="35"/>
      <c r="J361" s="35"/>
      <c r="K361" s="37"/>
      <c r="L361" s="37"/>
      <c r="M361" s="37"/>
      <c r="N361" s="80"/>
    </row>
    <row r="362" spans="9:14" ht="19.5" customHeight="1">
      <c r="I362" s="35"/>
      <c r="J362" s="35"/>
      <c r="K362" s="37"/>
      <c r="L362" s="37"/>
      <c r="M362" s="37"/>
      <c r="N362" s="80"/>
    </row>
    <row r="363" spans="9:14" ht="19.5" customHeight="1">
      <c r="I363" s="35"/>
      <c r="J363" s="35"/>
      <c r="K363" s="37"/>
      <c r="L363" s="37"/>
      <c r="M363" s="37"/>
      <c r="N363" s="80"/>
    </row>
    <row r="364" spans="9:14" ht="19.5" customHeight="1">
      <c r="I364" s="35"/>
      <c r="J364" s="35"/>
      <c r="K364" s="37"/>
      <c r="L364" s="37"/>
      <c r="M364" s="37"/>
      <c r="N364" s="80"/>
    </row>
    <row r="365" spans="9:14" ht="19.5" customHeight="1">
      <c r="I365" s="35"/>
      <c r="J365" s="35"/>
      <c r="K365" s="37"/>
      <c r="L365" s="37"/>
      <c r="M365" s="37"/>
      <c r="N365" s="80"/>
    </row>
    <row r="366" spans="9:14" ht="19.5" customHeight="1">
      <c r="I366" s="35"/>
      <c r="J366" s="35"/>
      <c r="K366" s="37"/>
      <c r="L366" s="37"/>
      <c r="M366" s="37"/>
      <c r="N366" s="80"/>
    </row>
    <row r="367" spans="9:14" ht="19.5" customHeight="1">
      <c r="I367" s="35"/>
      <c r="J367" s="35"/>
      <c r="K367" s="37"/>
      <c r="L367" s="37"/>
      <c r="M367" s="37"/>
      <c r="N367" s="80"/>
    </row>
    <row r="368" spans="9:14" ht="19.5" customHeight="1">
      <c r="I368" s="35"/>
      <c r="J368" s="35"/>
      <c r="K368" s="37"/>
      <c r="L368" s="37"/>
      <c r="M368" s="37"/>
      <c r="N368" s="80"/>
    </row>
    <row r="369" spans="9:14" ht="19.5" customHeight="1">
      <c r="I369" s="35"/>
      <c r="J369" s="35"/>
      <c r="K369" s="37"/>
      <c r="L369" s="37"/>
      <c r="M369" s="37"/>
      <c r="N369" s="80"/>
    </row>
    <row r="370" spans="9:14" ht="19.5" customHeight="1">
      <c r="I370" s="35"/>
      <c r="J370" s="35"/>
      <c r="K370" s="37"/>
      <c r="L370" s="37"/>
      <c r="M370" s="37"/>
      <c r="N370" s="80"/>
    </row>
    <row r="371" spans="9:14" ht="19.5" customHeight="1">
      <c r="I371" s="35"/>
      <c r="J371" s="35"/>
      <c r="K371" s="37"/>
      <c r="L371" s="37"/>
      <c r="M371" s="37"/>
      <c r="N371" s="80"/>
    </row>
    <row r="372" spans="9:14" ht="19.5" customHeight="1">
      <c r="I372" s="35"/>
      <c r="J372" s="35"/>
      <c r="K372" s="37"/>
      <c r="L372" s="37"/>
      <c r="M372" s="37"/>
      <c r="N372" s="80"/>
    </row>
    <row r="373" spans="9:14" ht="19.5" customHeight="1">
      <c r="I373" s="35"/>
      <c r="J373" s="35"/>
      <c r="K373" s="37"/>
      <c r="L373" s="37"/>
      <c r="M373" s="37"/>
      <c r="N373" s="80"/>
    </row>
    <row r="374" spans="9:14" ht="19.5" customHeight="1">
      <c r="I374" s="35"/>
      <c r="J374" s="35"/>
      <c r="K374" s="37"/>
      <c r="L374" s="37"/>
      <c r="M374" s="37"/>
      <c r="N374" s="80"/>
    </row>
    <row r="375" spans="9:14" ht="19.5" customHeight="1">
      <c r="I375" s="35"/>
      <c r="J375" s="35"/>
      <c r="K375" s="37"/>
      <c r="L375" s="37"/>
      <c r="M375" s="37"/>
      <c r="N375" s="80"/>
    </row>
    <row r="376" spans="9:14" ht="19.5" customHeight="1">
      <c r="I376" s="35"/>
      <c r="J376" s="35"/>
      <c r="K376" s="37"/>
      <c r="L376" s="37"/>
      <c r="M376" s="37"/>
      <c r="N376" s="80"/>
    </row>
    <row r="377" spans="9:14" ht="19.5" customHeight="1">
      <c r="I377" s="35"/>
      <c r="J377" s="35"/>
      <c r="K377" s="37"/>
      <c r="L377" s="37"/>
      <c r="M377" s="37"/>
      <c r="N377" s="80"/>
    </row>
    <row r="378" spans="9:14" ht="19.5" customHeight="1">
      <c r="I378" s="35"/>
      <c r="J378" s="35"/>
      <c r="K378" s="37"/>
      <c r="L378" s="37"/>
      <c r="M378" s="37"/>
      <c r="N378" s="80"/>
    </row>
    <row r="379" spans="9:14" ht="19.5" customHeight="1">
      <c r="I379" s="35"/>
      <c r="J379" s="35"/>
      <c r="K379" s="37"/>
      <c r="L379" s="37"/>
      <c r="M379" s="37"/>
      <c r="N379" s="80"/>
    </row>
    <row r="380" spans="9:14" ht="19.5" customHeight="1">
      <c r="I380" s="35"/>
      <c r="J380" s="35"/>
      <c r="K380" s="37"/>
      <c r="L380" s="37"/>
      <c r="M380" s="37"/>
      <c r="N380" s="80"/>
    </row>
    <row r="381" spans="9:14" ht="19.5" customHeight="1">
      <c r="I381" s="35"/>
      <c r="J381" s="35"/>
      <c r="K381" s="37"/>
      <c r="L381" s="37"/>
      <c r="M381" s="37"/>
      <c r="N381" s="80"/>
    </row>
    <row r="382" spans="9:14" ht="19.5" customHeight="1">
      <c r="I382" s="35"/>
      <c r="J382" s="35"/>
      <c r="K382" s="37"/>
      <c r="L382" s="37"/>
      <c r="M382" s="37"/>
      <c r="N382" s="80"/>
    </row>
    <row r="383" spans="9:14" ht="19.5" customHeight="1">
      <c r="I383" s="35"/>
      <c r="J383" s="35"/>
      <c r="K383" s="37"/>
      <c r="L383" s="37"/>
      <c r="M383" s="37"/>
      <c r="N383" s="80"/>
    </row>
    <row r="384" spans="9:14" ht="19.5" customHeight="1">
      <c r="I384" s="35"/>
      <c r="J384" s="35"/>
      <c r="K384" s="37"/>
      <c r="L384" s="37"/>
      <c r="M384" s="37"/>
      <c r="N384" s="80"/>
    </row>
    <row r="385" spans="9:14" ht="19.5" customHeight="1">
      <c r="I385" s="35"/>
      <c r="J385" s="35"/>
      <c r="K385" s="37"/>
      <c r="L385" s="37"/>
      <c r="M385" s="37"/>
      <c r="N385" s="80"/>
    </row>
    <row r="386" spans="9:14" ht="19.5" customHeight="1">
      <c r="I386" s="35"/>
      <c r="J386" s="35"/>
      <c r="K386" s="37"/>
      <c r="L386" s="37"/>
      <c r="M386" s="37"/>
      <c r="N386" s="80"/>
    </row>
    <row r="387" spans="9:14" ht="19.5" customHeight="1">
      <c r="I387" s="35"/>
      <c r="J387" s="35"/>
      <c r="K387" s="37"/>
      <c r="L387" s="37"/>
      <c r="M387" s="37"/>
      <c r="N387" s="80"/>
    </row>
    <row r="388" spans="9:14" ht="19.5" customHeight="1">
      <c r="I388" s="35"/>
      <c r="J388" s="35"/>
      <c r="K388" s="37"/>
      <c r="L388" s="37"/>
      <c r="M388" s="37"/>
      <c r="N388" s="80"/>
    </row>
    <row r="389" spans="9:14" ht="19.5" customHeight="1">
      <c r="I389" s="35"/>
      <c r="J389" s="35"/>
      <c r="K389" s="37"/>
      <c r="L389" s="37"/>
      <c r="M389" s="37"/>
      <c r="N389" s="80"/>
    </row>
    <row r="390" spans="9:14" ht="19.5" customHeight="1">
      <c r="I390" s="35"/>
      <c r="J390" s="35"/>
      <c r="K390" s="37"/>
      <c r="L390" s="37"/>
      <c r="M390" s="37"/>
      <c r="N390" s="80"/>
    </row>
    <row r="391" spans="9:14" ht="19.5" customHeight="1">
      <c r="I391" s="35"/>
      <c r="J391" s="35"/>
      <c r="K391" s="37"/>
      <c r="L391" s="37"/>
      <c r="M391" s="37"/>
      <c r="N391" s="80"/>
    </row>
    <row r="392" spans="9:14" ht="19.5" customHeight="1">
      <c r="I392" s="35"/>
      <c r="J392" s="35"/>
      <c r="K392" s="37"/>
      <c r="L392" s="37"/>
      <c r="M392" s="37"/>
      <c r="N392" s="80"/>
    </row>
    <row r="393" spans="9:14" ht="19.5" customHeight="1">
      <c r="I393" s="35"/>
      <c r="J393" s="35"/>
      <c r="K393" s="37"/>
      <c r="L393" s="37"/>
      <c r="M393" s="37"/>
      <c r="N393" s="80"/>
    </row>
    <row r="394" spans="9:14" ht="19.5" customHeight="1">
      <c r="I394" s="35"/>
      <c r="J394" s="35"/>
      <c r="K394" s="37"/>
      <c r="L394" s="37"/>
      <c r="M394" s="37"/>
      <c r="N394" s="80"/>
    </row>
    <row r="395" spans="9:14" ht="19.5" customHeight="1">
      <c r="I395" s="35"/>
      <c r="J395" s="35"/>
      <c r="K395" s="37"/>
      <c r="L395" s="37"/>
      <c r="M395" s="37"/>
      <c r="N395" s="80"/>
    </row>
    <row r="396" spans="9:14" ht="19.5" customHeight="1">
      <c r="I396" s="35"/>
      <c r="J396" s="35"/>
      <c r="K396" s="37"/>
      <c r="L396" s="37"/>
      <c r="M396" s="37"/>
      <c r="N396" s="80"/>
    </row>
    <row r="397" spans="9:14" ht="19.5" customHeight="1">
      <c r="I397" s="35"/>
      <c r="J397" s="35"/>
      <c r="K397" s="37"/>
      <c r="L397" s="37"/>
      <c r="M397" s="37"/>
      <c r="N397" s="80"/>
    </row>
    <row r="398" spans="9:14" ht="19.5" customHeight="1">
      <c r="I398" s="35"/>
      <c r="J398" s="35"/>
      <c r="K398" s="37"/>
      <c r="L398" s="37"/>
      <c r="M398" s="37"/>
      <c r="N398" s="80"/>
    </row>
    <row r="399" spans="9:14" ht="19.5" customHeight="1">
      <c r="I399" s="35"/>
      <c r="J399" s="35"/>
      <c r="K399" s="37"/>
      <c r="L399" s="37"/>
      <c r="M399" s="37"/>
      <c r="N399" s="80"/>
    </row>
    <row r="400" spans="9:14" ht="19.5" customHeight="1">
      <c r="I400" s="35"/>
      <c r="J400" s="35"/>
      <c r="K400" s="37"/>
      <c r="L400" s="37"/>
      <c r="M400" s="37"/>
      <c r="N400" s="80"/>
    </row>
    <row r="401" spans="9:14" ht="19.5" customHeight="1">
      <c r="I401" s="35"/>
      <c r="J401" s="35"/>
      <c r="K401" s="37"/>
      <c r="L401" s="37"/>
      <c r="M401" s="37"/>
      <c r="N401" s="80"/>
    </row>
    <row r="402" spans="9:14" ht="19.5" customHeight="1">
      <c r="I402" s="35"/>
      <c r="J402" s="35"/>
      <c r="K402" s="37"/>
      <c r="L402" s="37"/>
      <c r="M402" s="37"/>
      <c r="N402" s="80"/>
    </row>
    <row r="403" spans="9:14" ht="19.5" customHeight="1">
      <c r="I403" s="35"/>
      <c r="J403" s="35"/>
      <c r="K403" s="37"/>
      <c r="L403" s="37"/>
      <c r="M403" s="37"/>
      <c r="N403" s="80"/>
    </row>
    <row r="404" spans="9:14" ht="19.5" customHeight="1">
      <c r="I404" s="35"/>
      <c r="J404" s="35"/>
      <c r="K404" s="37"/>
      <c r="L404" s="37"/>
      <c r="M404" s="37"/>
      <c r="N404" s="80"/>
    </row>
    <row r="405" spans="9:14" ht="19.5" customHeight="1">
      <c r="I405" s="35"/>
      <c r="J405" s="35"/>
      <c r="K405" s="37"/>
      <c r="L405" s="37"/>
      <c r="M405" s="37"/>
      <c r="N405" s="80"/>
    </row>
    <row r="406" spans="9:14" ht="19.5" customHeight="1">
      <c r="I406" s="35"/>
      <c r="J406" s="35"/>
      <c r="K406" s="37"/>
      <c r="L406" s="37"/>
      <c r="M406" s="37"/>
      <c r="N406" s="80"/>
    </row>
    <row r="407" spans="9:14" ht="19.5" customHeight="1">
      <c r="I407" s="35"/>
      <c r="J407" s="35"/>
      <c r="K407" s="37"/>
      <c r="L407" s="37"/>
      <c r="M407" s="37"/>
      <c r="N407" s="80"/>
    </row>
    <row r="408" spans="9:14" ht="19.5" customHeight="1">
      <c r="I408" s="35"/>
      <c r="J408" s="35"/>
      <c r="K408" s="37"/>
      <c r="L408" s="37"/>
      <c r="M408" s="37"/>
      <c r="N408" s="80"/>
    </row>
    <row r="409" spans="9:14" ht="19.5" customHeight="1">
      <c r="I409" s="35"/>
      <c r="J409" s="35"/>
      <c r="K409" s="37"/>
      <c r="L409" s="37"/>
      <c r="M409" s="37"/>
      <c r="N409" s="80"/>
    </row>
    <row r="410" spans="9:14" ht="19.5" customHeight="1">
      <c r="I410" s="35"/>
      <c r="J410" s="35"/>
      <c r="K410" s="37"/>
      <c r="L410" s="37"/>
      <c r="M410" s="37"/>
      <c r="N410" s="80"/>
    </row>
    <row r="411" spans="9:14" ht="19.5" customHeight="1">
      <c r="I411" s="35"/>
      <c r="J411" s="35"/>
      <c r="K411" s="37"/>
      <c r="L411" s="37"/>
      <c r="M411" s="37"/>
      <c r="N411" s="80"/>
    </row>
    <row r="412" spans="9:14" ht="19.5" customHeight="1">
      <c r="I412" s="35"/>
      <c r="J412" s="35"/>
      <c r="K412" s="37"/>
      <c r="L412" s="37"/>
      <c r="M412" s="37"/>
      <c r="N412" s="80"/>
    </row>
    <row r="413" spans="9:14" ht="19.5" customHeight="1">
      <c r="I413" s="35"/>
      <c r="J413" s="35"/>
      <c r="K413" s="37"/>
      <c r="L413" s="37"/>
      <c r="M413" s="37"/>
      <c r="N413" s="80"/>
    </row>
    <row r="414" spans="9:14" ht="19.5" customHeight="1">
      <c r="I414" s="35"/>
      <c r="J414" s="35"/>
      <c r="K414" s="37"/>
      <c r="L414" s="37"/>
      <c r="M414" s="37"/>
      <c r="N414" s="80"/>
    </row>
    <row r="415" spans="9:14" ht="19.5" customHeight="1">
      <c r="I415" s="35"/>
      <c r="J415" s="35"/>
      <c r="K415" s="37"/>
      <c r="L415" s="37"/>
      <c r="M415" s="37"/>
      <c r="N415" s="80"/>
    </row>
    <row r="416" spans="9:14" ht="19.5" customHeight="1">
      <c r="I416" s="35"/>
      <c r="J416" s="35"/>
      <c r="K416" s="37"/>
      <c r="L416" s="37"/>
      <c r="M416" s="37"/>
      <c r="N416" s="80"/>
    </row>
    <row r="417" spans="9:14" ht="19.5" customHeight="1">
      <c r="I417" s="35"/>
      <c r="J417" s="35"/>
      <c r="K417" s="37"/>
      <c r="L417" s="37"/>
      <c r="M417" s="37"/>
      <c r="N417" s="80"/>
    </row>
    <row r="418" spans="9:14" ht="19.5" customHeight="1">
      <c r="I418" s="35"/>
      <c r="J418" s="35"/>
      <c r="K418" s="37"/>
      <c r="L418" s="37"/>
      <c r="M418" s="37"/>
      <c r="N418" s="80"/>
    </row>
    <row r="419" spans="9:14" ht="19.5" customHeight="1">
      <c r="I419" s="35"/>
      <c r="J419" s="35"/>
      <c r="K419" s="37"/>
      <c r="L419" s="37"/>
      <c r="M419" s="37"/>
      <c r="N419" s="80"/>
    </row>
    <row r="420" spans="9:14" ht="19.5" customHeight="1">
      <c r="I420" s="35"/>
      <c r="J420" s="35"/>
      <c r="K420" s="37"/>
      <c r="L420" s="37"/>
      <c r="M420" s="37"/>
      <c r="N420" s="80"/>
    </row>
    <row r="421" spans="9:14" ht="19.5" customHeight="1">
      <c r="I421" s="35"/>
      <c r="J421" s="35"/>
      <c r="K421" s="37"/>
      <c r="L421" s="37"/>
      <c r="M421" s="37"/>
      <c r="N421" s="80"/>
    </row>
    <row r="422" spans="9:14" ht="19.5" customHeight="1">
      <c r="I422" s="35"/>
      <c r="J422" s="35"/>
      <c r="K422" s="37"/>
      <c r="L422" s="37"/>
      <c r="M422" s="37"/>
      <c r="N422" s="80"/>
    </row>
    <row r="423" spans="9:14" ht="19.5" customHeight="1">
      <c r="I423" s="35"/>
      <c r="J423" s="35"/>
      <c r="K423" s="37"/>
      <c r="L423" s="37"/>
      <c r="M423" s="37"/>
      <c r="N423" s="80"/>
    </row>
    <row r="424" spans="9:14" ht="19.5" customHeight="1">
      <c r="I424" s="35"/>
      <c r="J424" s="35"/>
      <c r="K424" s="37"/>
      <c r="L424" s="37"/>
      <c r="M424" s="37"/>
      <c r="N424" s="80"/>
    </row>
    <row r="425" spans="9:14" ht="19.5" customHeight="1">
      <c r="I425" s="35"/>
      <c r="J425" s="35"/>
      <c r="K425" s="37"/>
      <c r="L425" s="37"/>
      <c r="M425" s="37"/>
      <c r="N425" s="80"/>
    </row>
    <row r="426" spans="9:14" ht="19.5" customHeight="1">
      <c r="I426" s="35"/>
      <c r="J426" s="35"/>
      <c r="K426" s="37"/>
      <c r="L426" s="37"/>
      <c r="M426" s="37"/>
      <c r="N426" s="80"/>
    </row>
    <row r="427" spans="9:14" ht="19.5" customHeight="1">
      <c r="I427" s="35"/>
      <c r="J427" s="35"/>
      <c r="K427" s="37"/>
      <c r="L427" s="37"/>
      <c r="M427" s="37"/>
      <c r="N427" s="80"/>
    </row>
    <row r="428" spans="9:14" ht="19.5" customHeight="1">
      <c r="I428" s="35"/>
      <c r="J428" s="35"/>
      <c r="K428" s="37"/>
      <c r="L428" s="37"/>
      <c r="M428" s="37"/>
      <c r="N428" s="80"/>
    </row>
    <row r="429" spans="9:14" ht="19.5" customHeight="1">
      <c r="I429" s="35"/>
      <c r="J429" s="35"/>
      <c r="K429" s="37"/>
      <c r="L429" s="37"/>
      <c r="M429" s="37"/>
      <c r="N429" s="80"/>
    </row>
    <row r="430" spans="9:14" ht="19.5" customHeight="1">
      <c r="I430" s="35"/>
      <c r="J430" s="35"/>
      <c r="K430" s="37"/>
      <c r="L430" s="37"/>
      <c r="M430" s="37"/>
      <c r="N430" s="80"/>
    </row>
    <row r="431" spans="9:14" ht="19.5" customHeight="1">
      <c r="I431" s="35"/>
      <c r="J431" s="35"/>
      <c r="K431" s="37"/>
      <c r="L431" s="37"/>
      <c r="M431" s="37"/>
      <c r="N431" s="80"/>
    </row>
    <row r="432" spans="9:14" ht="19.5" customHeight="1">
      <c r="I432" s="35"/>
      <c r="J432" s="35"/>
      <c r="K432" s="37"/>
      <c r="L432" s="37"/>
      <c r="M432" s="37"/>
      <c r="N432" s="80"/>
    </row>
    <row r="433" spans="9:14" ht="19.5" customHeight="1">
      <c r="I433" s="35"/>
      <c r="J433" s="35"/>
      <c r="K433" s="37"/>
      <c r="L433" s="37"/>
      <c r="M433" s="37"/>
      <c r="N433" s="80"/>
    </row>
    <row r="434" spans="9:14" ht="19.5" customHeight="1">
      <c r="I434" s="35"/>
      <c r="J434" s="35"/>
      <c r="K434" s="37"/>
      <c r="L434" s="37"/>
      <c r="M434" s="37"/>
      <c r="N434" s="80"/>
    </row>
    <row r="435" spans="9:14" ht="19.5" customHeight="1">
      <c r="I435" s="35"/>
      <c r="J435" s="35"/>
      <c r="K435" s="37"/>
      <c r="L435" s="37"/>
      <c r="M435" s="37"/>
      <c r="N435" s="80"/>
    </row>
    <row r="436" spans="9:14" ht="19.5" customHeight="1">
      <c r="I436" s="35"/>
      <c r="J436" s="35"/>
      <c r="K436" s="37"/>
      <c r="L436" s="37"/>
      <c r="M436" s="37"/>
      <c r="N436" s="80"/>
    </row>
    <row r="437" spans="9:14" ht="19.5" customHeight="1">
      <c r="I437" s="35"/>
      <c r="J437" s="35"/>
      <c r="K437" s="37"/>
      <c r="L437" s="37"/>
      <c r="M437" s="37"/>
      <c r="N437" s="80"/>
    </row>
    <row r="438" spans="9:14" ht="19.5" customHeight="1">
      <c r="I438" s="35"/>
      <c r="J438" s="35"/>
      <c r="K438" s="37"/>
      <c r="L438" s="37"/>
      <c r="M438" s="37"/>
      <c r="N438" s="80"/>
    </row>
    <row r="439" spans="9:14" ht="19.5" customHeight="1">
      <c r="I439" s="35"/>
      <c r="J439" s="35"/>
      <c r="K439" s="37"/>
      <c r="L439" s="37"/>
      <c r="M439" s="37"/>
      <c r="N439" s="80"/>
    </row>
    <row r="440" spans="9:14" ht="19.5" customHeight="1">
      <c r="I440" s="35"/>
      <c r="J440" s="35"/>
      <c r="K440" s="37"/>
      <c r="L440" s="37"/>
      <c r="M440" s="37"/>
      <c r="N440" s="80"/>
    </row>
    <row r="441" spans="9:14" ht="19.5" customHeight="1">
      <c r="I441" s="35"/>
      <c r="J441" s="35"/>
      <c r="K441" s="37"/>
      <c r="L441" s="37"/>
      <c r="M441" s="37"/>
      <c r="N441" s="80"/>
    </row>
    <row r="442" spans="9:14" ht="19.5" customHeight="1">
      <c r="I442" s="35"/>
      <c r="J442" s="35"/>
      <c r="K442" s="37"/>
      <c r="L442" s="37"/>
      <c r="M442" s="37"/>
      <c r="N442" s="80"/>
    </row>
    <row r="443" spans="9:14" ht="19.5" customHeight="1">
      <c r="I443" s="35"/>
      <c r="J443" s="35"/>
      <c r="K443" s="37"/>
      <c r="L443" s="37"/>
      <c r="M443" s="37"/>
      <c r="N443" s="80"/>
    </row>
    <row r="444" spans="9:14" ht="19.5" customHeight="1">
      <c r="I444" s="35"/>
      <c r="J444" s="35"/>
      <c r="K444" s="37"/>
      <c r="L444" s="37"/>
      <c r="M444" s="37"/>
      <c r="N444" s="80"/>
    </row>
    <row r="445" spans="9:14" ht="19.5" customHeight="1">
      <c r="I445" s="35"/>
      <c r="J445" s="35"/>
      <c r="K445" s="37"/>
      <c r="L445" s="37"/>
      <c r="M445" s="37"/>
      <c r="N445" s="80"/>
    </row>
    <row r="446" spans="9:14" ht="19.5" customHeight="1">
      <c r="I446" s="35"/>
      <c r="J446" s="35"/>
      <c r="K446" s="37"/>
      <c r="L446" s="37"/>
      <c r="M446" s="37"/>
      <c r="N446" s="80"/>
    </row>
    <row r="447" spans="9:14" ht="19.5" customHeight="1">
      <c r="I447" s="35"/>
      <c r="J447" s="35"/>
      <c r="K447" s="37"/>
      <c r="L447" s="37"/>
      <c r="M447" s="37"/>
      <c r="N447" s="80"/>
    </row>
    <row r="448" spans="9:14" ht="19.5" customHeight="1">
      <c r="I448" s="35"/>
      <c r="J448" s="35"/>
      <c r="K448" s="37"/>
      <c r="L448" s="37"/>
      <c r="M448" s="37"/>
      <c r="N448" s="80"/>
    </row>
    <row r="449" spans="9:14" ht="19.5" customHeight="1">
      <c r="I449" s="35"/>
      <c r="J449" s="35"/>
      <c r="K449" s="37"/>
      <c r="L449" s="37"/>
      <c r="M449" s="37"/>
      <c r="N449" s="80"/>
    </row>
    <row r="450" spans="9:14" ht="19.5" customHeight="1">
      <c r="I450" s="35"/>
      <c r="J450" s="35"/>
      <c r="K450" s="37"/>
      <c r="L450" s="37"/>
      <c r="M450" s="37"/>
      <c r="N450" s="80"/>
    </row>
    <row r="451" spans="9:14" ht="19.5" customHeight="1">
      <c r="I451" s="35"/>
      <c r="J451" s="35"/>
      <c r="K451" s="37"/>
      <c r="L451" s="37"/>
      <c r="M451" s="37"/>
      <c r="N451" s="80"/>
    </row>
    <row r="452" spans="9:14" ht="19.5" customHeight="1">
      <c r="I452" s="35"/>
      <c r="J452" s="35"/>
      <c r="K452" s="37"/>
      <c r="L452" s="37"/>
      <c r="M452" s="37"/>
      <c r="N452" s="80"/>
    </row>
    <row r="453" spans="9:14" ht="19.5" customHeight="1">
      <c r="I453" s="35"/>
      <c r="J453" s="35"/>
      <c r="K453" s="37"/>
      <c r="L453" s="37"/>
      <c r="M453" s="37"/>
      <c r="N453" s="80"/>
    </row>
    <row r="454" spans="9:14" ht="19.5" customHeight="1">
      <c r="I454" s="35"/>
      <c r="J454" s="35"/>
      <c r="K454" s="37"/>
      <c r="L454" s="37"/>
      <c r="M454" s="37"/>
      <c r="N454" s="80"/>
    </row>
    <row r="455" spans="9:14" ht="19.5" customHeight="1">
      <c r="I455" s="35"/>
      <c r="J455" s="35"/>
      <c r="K455" s="37"/>
      <c r="L455" s="37"/>
      <c r="M455" s="37"/>
      <c r="N455" s="80"/>
    </row>
    <row r="456" spans="9:14" ht="19.5" customHeight="1">
      <c r="I456" s="35"/>
      <c r="J456" s="35"/>
      <c r="K456" s="37"/>
      <c r="L456" s="37"/>
      <c r="M456" s="37"/>
      <c r="N456" s="80"/>
    </row>
    <row r="457" spans="9:14" ht="19.5" customHeight="1">
      <c r="I457" s="35"/>
      <c r="J457" s="35"/>
      <c r="K457" s="37"/>
      <c r="L457" s="37"/>
      <c r="M457" s="37"/>
      <c r="N457" s="80"/>
    </row>
    <row r="458" spans="9:14" ht="19.5" customHeight="1">
      <c r="I458" s="35"/>
      <c r="J458" s="35"/>
      <c r="K458" s="37"/>
      <c r="L458" s="37"/>
      <c r="M458" s="37"/>
      <c r="N458" s="80"/>
    </row>
    <row r="459" spans="9:14" ht="19.5" customHeight="1">
      <c r="I459" s="35"/>
      <c r="J459" s="35"/>
      <c r="K459" s="37"/>
      <c r="L459" s="37"/>
      <c r="M459" s="37"/>
      <c r="N459" s="80"/>
    </row>
    <row r="460" spans="9:14" ht="19.5" customHeight="1">
      <c r="I460" s="35"/>
      <c r="J460" s="35"/>
      <c r="K460" s="37"/>
      <c r="L460" s="37"/>
      <c r="M460" s="37"/>
      <c r="N460" s="80"/>
    </row>
    <row r="461" spans="9:14" ht="19.5" customHeight="1">
      <c r="I461" s="35"/>
      <c r="J461" s="35"/>
      <c r="K461" s="37"/>
      <c r="L461" s="37"/>
      <c r="M461" s="37"/>
      <c r="N461" s="80"/>
    </row>
    <row r="462" spans="9:14" ht="19.5" customHeight="1">
      <c r="I462" s="35"/>
      <c r="J462" s="35"/>
      <c r="K462" s="37"/>
      <c r="L462" s="37"/>
      <c r="M462" s="37"/>
      <c r="N462" s="80"/>
    </row>
    <row r="463" spans="9:14" ht="19.5" customHeight="1">
      <c r="I463" s="35"/>
      <c r="J463" s="35"/>
      <c r="K463" s="37"/>
      <c r="L463" s="37"/>
      <c r="M463" s="37"/>
      <c r="N463" s="80"/>
    </row>
    <row r="464" spans="9:14" ht="19.5" customHeight="1">
      <c r="I464" s="35"/>
      <c r="J464" s="35"/>
      <c r="K464" s="37"/>
      <c r="L464" s="37"/>
      <c r="M464" s="37"/>
      <c r="N464" s="80"/>
    </row>
    <row r="465" spans="9:14" ht="19.5" customHeight="1">
      <c r="I465" s="35"/>
      <c r="J465" s="35"/>
      <c r="K465" s="37"/>
      <c r="L465" s="37"/>
      <c r="M465" s="37"/>
      <c r="N465" s="80"/>
    </row>
    <row r="466" spans="9:14" ht="19.5" customHeight="1">
      <c r="I466" s="35"/>
      <c r="J466" s="35"/>
      <c r="K466" s="37"/>
      <c r="L466" s="37"/>
      <c r="M466" s="37"/>
      <c r="N466" s="80"/>
    </row>
    <row r="467" spans="9:14" ht="19.5" customHeight="1">
      <c r="I467" s="35"/>
      <c r="J467" s="35"/>
      <c r="K467" s="37"/>
      <c r="L467" s="37"/>
      <c r="M467" s="37"/>
      <c r="N467" s="80"/>
    </row>
    <row r="468" spans="9:14" ht="19.5" customHeight="1">
      <c r="I468" s="35"/>
      <c r="J468" s="35"/>
      <c r="K468" s="37"/>
      <c r="L468" s="37"/>
      <c r="M468" s="37"/>
      <c r="N468" s="80"/>
    </row>
    <row r="469" spans="9:14" ht="19.5" customHeight="1">
      <c r="I469" s="35"/>
      <c r="J469" s="35"/>
      <c r="K469" s="37"/>
      <c r="L469" s="37"/>
      <c r="M469" s="37"/>
      <c r="N469" s="80"/>
    </row>
    <row r="470" spans="9:14" ht="19.5" customHeight="1">
      <c r="I470" s="35"/>
      <c r="J470" s="35"/>
      <c r="K470" s="37"/>
      <c r="L470" s="37"/>
      <c r="M470" s="37"/>
      <c r="N470" s="80"/>
    </row>
    <row r="471" spans="9:14" ht="19.5" customHeight="1">
      <c r="I471" s="35"/>
      <c r="J471" s="35"/>
      <c r="K471" s="37"/>
      <c r="L471" s="37"/>
      <c r="M471" s="37"/>
      <c r="N471" s="80"/>
    </row>
    <row r="472" spans="9:14" ht="19.5" customHeight="1">
      <c r="I472" s="35"/>
      <c r="J472" s="35"/>
      <c r="K472" s="37"/>
      <c r="L472" s="37"/>
      <c r="M472" s="37"/>
      <c r="N472" s="80"/>
    </row>
    <row r="473" spans="9:14" ht="19.5" customHeight="1">
      <c r="I473" s="35"/>
      <c r="J473" s="35"/>
      <c r="K473" s="37"/>
      <c r="L473" s="37"/>
      <c r="M473" s="37"/>
      <c r="N473" s="80"/>
    </row>
    <row r="474" spans="9:14" ht="19.5" customHeight="1">
      <c r="I474" s="35"/>
      <c r="J474" s="35"/>
      <c r="K474" s="37"/>
      <c r="L474" s="37"/>
      <c r="M474" s="37"/>
      <c r="N474" s="80"/>
    </row>
    <row r="475" spans="9:14" ht="19.5" customHeight="1">
      <c r="I475" s="35"/>
      <c r="J475" s="35"/>
      <c r="K475" s="37"/>
      <c r="L475" s="37"/>
      <c r="M475" s="37"/>
      <c r="N475" s="80"/>
    </row>
    <row r="476" spans="9:14" ht="19.5" customHeight="1">
      <c r="I476" s="35"/>
      <c r="J476" s="35"/>
      <c r="K476" s="37"/>
      <c r="L476" s="37"/>
      <c r="M476" s="37"/>
      <c r="N476" s="80"/>
    </row>
    <row r="477" spans="9:14" ht="19.5" customHeight="1">
      <c r="I477" s="35"/>
      <c r="J477" s="35"/>
      <c r="K477" s="37"/>
      <c r="L477" s="37"/>
      <c r="M477" s="37"/>
      <c r="N477" s="80"/>
    </row>
    <row r="478" spans="9:14" ht="19.5" customHeight="1">
      <c r="I478" s="35"/>
      <c r="J478" s="35"/>
      <c r="K478" s="37"/>
      <c r="L478" s="37"/>
      <c r="M478" s="37"/>
      <c r="N478" s="80"/>
    </row>
    <row r="479" spans="9:14" ht="19.5" customHeight="1">
      <c r="I479" s="35"/>
      <c r="J479" s="35"/>
      <c r="K479" s="37"/>
      <c r="L479" s="37"/>
      <c r="M479" s="37"/>
      <c r="N479" s="80"/>
    </row>
    <row r="480" spans="9:14" ht="19.5" customHeight="1">
      <c r="I480" s="35"/>
      <c r="J480" s="35"/>
      <c r="K480" s="37"/>
      <c r="L480" s="37"/>
      <c r="M480" s="37"/>
      <c r="N480" s="80"/>
    </row>
    <row r="481" spans="9:14" ht="19.5" customHeight="1">
      <c r="I481" s="35"/>
      <c r="J481" s="35"/>
      <c r="K481" s="37"/>
      <c r="L481" s="37"/>
      <c r="M481" s="37"/>
      <c r="N481" s="80"/>
    </row>
    <row r="482" spans="9:14" ht="19.5" customHeight="1">
      <c r="I482" s="35"/>
      <c r="J482" s="35"/>
      <c r="K482" s="37"/>
      <c r="L482" s="37"/>
      <c r="M482" s="37"/>
      <c r="N482" s="80"/>
    </row>
    <row r="483" spans="9:14" ht="19.5" customHeight="1">
      <c r="I483" s="35"/>
      <c r="J483" s="35"/>
      <c r="K483" s="37"/>
      <c r="L483" s="37"/>
      <c r="M483" s="37"/>
      <c r="N483" s="80"/>
    </row>
    <row r="484" spans="9:14" ht="19.5" customHeight="1">
      <c r="I484" s="35"/>
      <c r="J484" s="35"/>
      <c r="K484" s="37"/>
      <c r="L484" s="37"/>
      <c r="M484" s="37"/>
      <c r="N484" s="80"/>
    </row>
    <row r="485" spans="9:14" ht="19.5" customHeight="1">
      <c r="I485" s="35"/>
      <c r="J485" s="35"/>
      <c r="K485" s="37"/>
      <c r="L485" s="37"/>
      <c r="M485" s="37"/>
      <c r="N485" s="80"/>
    </row>
    <row r="486" spans="9:14" ht="19.5" customHeight="1">
      <c r="I486" s="35"/>
      <c r="J486" s="35"/>
      <c r="K486" s="37"/>
      <c r="L486" s="37"/>
      <c r="M486" s="37"/>
      <c r="N486" s="80"/>
    </row>
    <row r="487" spans="9:14" ht="19.5" customHeight="1">
      <c r="I487" s="35"/>
      <c r="J487" s="35"/>
      <c r="K487" s="37"/>
      <c r="L487" s="37"/>
      <c r="M487" s="37"/>
      <c r="N487" s="80"/>
    </row>
    <row r="488" spans="9:14" ht="19.5" customHeight="1">
      <c r="I488" s="35"/>
      <c r="J488" s="35"/>
      <c r="K488" s="37"/>
      <c r="L488" s="37"/>
      <c r="M488" s="37"/>
      <c r="N488" s="80"/>
    </row>
    <row r="489" spans="9:14" ht="19.5" customHeight="1">
      <c r="I489" s="35"/>
      <c r="J489" s="35"/>
      <c r="K489" s="37"/>
      <c r="L489" s="37"/>
      <c r="M489" s="37"/>
      <c r="N489" s="80"/>
    </row>
    <row r="490" spans="9:14" ht="19.5" customHeight="1">
      <c r="I490" s="35"/>
      <c r="J490" s="35"/>
      <c r="K490" s="37"/>
      <c r="L490" s="37"/>
      <c r="M490" s="37"/>
      <c r="N490" s="80"/>
    </row>
    <row r="491" spans="9:14" ht="19.5" customHeight="1">
      <c r="I491" s="35"/>
      <c r="J491" s="35"/>
      <c r="K491" s="37"/>
      <c r="L491" s="37"/>
      <c r="M491" s="37"/>
      <c r="N491" s="80"/>
    </row>
    <row r="492" spans="9:14" ht="19.5" customHeight="1">
      <c r="I492" s="35"/>
      <c r="J492" s="35"/>
      <c r="K492" s="37"/>
      <c r="L492" s="37"/>
      <c r="M492" s="37"/>
      <c r="N492" s="80"/>
    </row>
    <row r="493" spans="9:14" ht="19.5" customHeight="1">
      <c r="I493" s="35"/>
      <c r="J493" s="35"/>
      <c r="K493" s="37"/>
      <c r="L493" s="37"/>
      <c r="M493" s="37"/>
      <c r="N493" s="80"/>
    </row>
    <row r="494" spans="9:14" ht="19.5" customHeight="1">
      <c r="I494" s="35"/>
      <c r="J494" s="35"/>
      <c r="K494" s="37"/>
      <c r="L494" s="37"/>
      <c r="M494" s="37"/>
      <c r="N494" s="80"/>
    </row>
    <row r="495" spans="9:14" ht="19.5" customHeight="1">
      <c r="I495" s="35"/>
      <c r="J495" s="35"/>
      <c r="K495" s="37"/>
      <c r="L495" s="37"/>
      <c r="M495" s="37"/>
      <c r="N495" s="80"/>
    </row>
    <row r="496" spans="9:14" ht="19.5" customHeight="1">
      <c r="I496" s="35"/>
      <c r="J496" s="35"/>
      <c r="K496" s="37"/>
      <c r="L496" s="37"/>
      <c r="M496" s="37"/>
      <c r="N496" s="80"/>
    </row>
    <row r="497" spans="9:14" ht="19.5" customHeight="1">
      <c r="I497" s="35"/>
      <c r="J497" s="35"/>
      <c r="K497" s="37"/>
      <c r="L497" s="37"/>
      <c r="M497" s="37"/>
      <c r="N497" s="80"/>
    </row>
    <row r="498" spans="9:14" ht="19.5" customHeight="1">
      <c r="I498" s="35"/>
      <c r="J498" s="35"/>
      <c r="K498" s="37"/>
      <c r="L498" s="37"/>
      <c r="M498" s="37"/>
      <c r="N498" s="80"/>
    </row>
    <row r="499" spans="9:14" ht="19.5" customHeight="1">
      <c r="I499" s="35"/>
      <c r="J499" s="35"/>
      <c r="K499" s="37"/>
      <c r="L499" s="37"/>
      <c r="M499" s="37"/>
      <c r="N499" s="80"/>
    </row>
    <row r="500" spans="9:14" ht="19.5" customHeight="1">
      <c r="I500" s="35"/>
      <c r="J500" s="35"/>
      <c r="K500" s="37"/>
      <c r="L500" s="37"/>
      <c r="M500" s="37"/>
      <c r="N500" s="80"/>
    </row>
    <row r="501" spans="9:14" ht="19.5" customHeight="1">
      <c r="I501" s="35"/>
      <c r="J501" s="35"/>
      <c r="K501" s="37"/>
      <c r="L501" s="37"/>
      <c r="M501" s="37"/>
      <c r="N501" s="80"/>
    </row>
    <row r="502" spans="9:14" ht="19.5" customHeight="1">
      <c r="I502" s="35"/>
      <c r="J502" s="35"/>
      <c r="K502" s="37"/>
      <c r="L502" s="37"/>
      <c r="M502" s="37"/>
      <c r="N502" s="80"/>
    </row>
    <row r="503" spans="9:14" ht="19.5" customHeight="1">
      <c r="I503" s="35"/>
      <c r="J503" s="35"/>
      <c r="K503" s="37"/>
      <c r="L503" s="37"/>
      <c r="M503" s="37"/>
      <c r="N503" s="80"/>
    </row>
    <row r="504" spans="9:14" ht="19.5" customHeight="1">
      <c r="I504" s="35"/>
      <c r="J504" s="35"/>
      <c r="K504" s="37"/>
      <c r="L504" s="37"/>
      <c r="M504" s="37"/>
      <c r="N504" s="80"/>
    </row>
    <row r="505" spans="9:14" ht="19.5" customHeight="1">
      <c r="I505" s="35"/>
      <c r="J505" s="35"/>
      <c r="K505" s="37"/>
      <c r="L505" s="37"/>
      <c r="M505" s="37"/>
      <c r="N505" s="80"/>
    </row>
    <row r="506" spans="9:14" ht="19.5" customHeight="1">
      <c r="I506" s="35"/>
      <c r="J506" s="35"/>
      <c r="K506" s="37"/>
      <c r="L506" s="37"/>
      <c r="M506" s="37"/>
      <c r="N506" s="80"/>
    </row>
    <row r="507" spans="9:14" ht="19.5" customHeight="1">
      <c r="I507" s="35"/>
      <c r="J507" s="35"/>
      <c r="K507" s="37"/>
      <c r="L507" s="37"/>
      <c r="M507" s="37"/>
      <c r="N507" s="80"/>
    </row>
    <row r="508" spans="9:14" ht="19.5" customHeight="1">
      <c r="I508" s="35"/>
      <c r="J508" s="35"/>
      <c r="K508" s="37"/>
      <c r="L508" s="37"/>
      <c r="M508" s="37"/>
      <c r="N508" s="80"/>
    </row>
    <row r="509" spans="9:14" ht="19.5" customHeight="1">
      <c r="I509" s="35"/>
      <c r="J509" s="35"/>
      <c r="K509" s="37"/>
      <c r="L509" s="37"/>
      <c r="M509" s="37"/>
      <c r="N509" s="80"/>
    </row>
    <row r="510" spans="9:14" ht="19.5" customHeight="1">
      <c r="I510" s="35"/>
      <c r="J510" s="35"/>
      <c r="K510" s="37"/>
      <c r="L510" s="37"/>
      <c r="M510" s="37"/>
      <c r="N510" s="80"/>
    </row>
    <row r="511" spans="9:14" ht="19.5" customHeight="1">
      <c r="I511" s="35"/>
      <c r="J511" s="35"/>
      <c r="K511" s="37"/>
      <c r="L511" s="37"/>
      <c r="M511" s="37"/>
      <c r="N511" s="80"/>
    </row>
    <row r="512" spans="9:14" ht="19.5" customHeight="1">
      <c r="I512" s="35"/>
      <c r="J512" s="35"/>
      <c r="K512" s="37"/>
      <c r="L512" s="37"/>
      <c r="M512" s="37"/>
      <c r="N512" s="80"/>
    </row>
    <row r="513" spans="9:14" ht="19.5" customHeight="1">
      <c r="I513" s="35"/>
      <c r="J513" s="35"/>
      <c r="K513" s="37"/>
      <c r="L513" s="37"/>
      <c r="M513" s="37"/>
      <c r="N513" s="80"/>
    </row>
    <row r="514" spans="9:14" ht="19.5" customHeight="1">
      <c r="I514" s="35"/>
      <c r="J514" s="35"/>
      <c r="K514" s="37"/>
      <c r="L514" s="37"/>
      <c r="M514" s="37"/>
      <c r="N514" s="80"/>
    </row>
    <row r="515" spans="9:14" ht="19.5" customHeight="1">
      <c r="I515" s="35"/>
      <c r="J515" s="35"/>
      <c r="K515" s="37"/>
      <c r="L515" s="37"/>
      <c r="M515" s="37"/>
      <c r="N515" s="80"/>
    </row>
    <row r="516" spans="9:14" ht="19.5" customHeight="1">
      <c r="I516" s="35"/>
      <c r="J516" s="35"/>
      <c r="K516" s="37"/>
      <c r="L516" s="37"/>
      <c r="M516" s="37"/>
      <c r="N516" s="80"/>
    </row>
    <row r="517" spans="9:14" ht="19.5" customHeight="1">
      <c r="I517" s="35"/>
      <c r="J517" s="35"/>
      <c r="K517" s="37"/>
      <c r="L517" s="37"/>
      <c r="M517" s="37"/>
      <c r="N517" s="80"/>
    </row>
    <row r="518" spans="9:14" ht="19.5" customHeight="1">
      <c r="I518" s="35"/>
      <c r="J518" s="35"/>
      <c r="K518" s="37"/>
      <c r="L518" s="37"/>
      <c r="M518" s="37"/>
      <c r="N518" s="80"/>
    </row>
    <row r="519" spans="9:14" ht="19.5" customHeight="1">
      <c r="I519" s="35"/>
      <c r="J519" s="35"/>
      <c r="K519" s="37"/>
      <c r="L519" s="37"/>
      <c r="M519" s="37"/>
      <c r="N519" s="80"/>
    </row>
    <row r="520" spans="9:14" ht="19.5" customHeight="1">
      <c r="I520" s="35"/>
      <c r="J520" s="35"/>
      <c r="K520" s="37"/>
      <c r="L520" s="37"/>
      <c r="M520" s="37"/>
      <c r="N520" s="80"/>
    </row>
    <row r="521" spans="9:14" ht="19.5" customHeight="1">
      <c r="I521" s="35"/>
      <c r="J521" s="35"/>
      <c r="K521" s="37"/>
      <c r="L521" s="37"/>
      <c r="M521" s="37"/>
      <c r="N521" s="80"/>
    </row>
    <row r="522" spans="9:14" ht="19.5" customHeight="1">
      <c r="I522" s="35"/>
      <c r="J522" s="35"/>
      <c r="K522" s="37"/>
      <c r="L522" s="37"/>
      <c r="M522" s="37"/>
      <c r="N522" s="80"/>
    </row>
    <row r="523" spans="9:14" ht="19.5" customHeight="1">
      <c r="I523" s="35"/>
      <c r="J523" s="35"/>
      <c r="K523" s="37"/>
      <c r="L523" s="37"/>
      <c r="M523" s="37"/>
      <c r="N523" s="80"/>
    </row>
    <row r="524" spans="9:14" ht="19.5" customHeight="1">
      <c r="I524" s="35"/>
      <c r="J524" s="35"/>
      <c r="K524" s="37"/>
      <c r="L524" s="37"/>
      <c r="M524" s="37"/>
      <c r="N524" s="80"/>
    </row>
    <row r="525" spans="9:14" ht="19.5" customHeight="1">
      <c r="I525" s="35"/>
      <c r="J525" s="35"/>
      <c r="K525" s="37"/>
      <c r="L525" s="37"/>
      <c r="M525" s="37"/>
      <c r="N525" s="80"/>
    </row>
    <row r="526" spans="9:14" ht="19.5" customHeight="1">
      <c r="I526" s="35"/>
      <c r="J526" s="35"/>
      <c r="K526" s="37"/>
      <c r="L526" s="37"/>
      <c r="M526" s="37"/>
      <c r="N526" s="80"/>
    </row>
    <row r="527" spans="9:14" ht="19.5" customHeight="1">
      <c r="I527" s="35"/>
      <c r="J527" s="35"/>
      <c r="K527" s="37"/>
      <c r="L527" s="37"/>
      <c r="M527" s="37"/>
      <c r="N527" s="80"/>
    </row>
    <row r="528" spans="9:14" ht="19.5" customHeight="1">
      <c r="I528" s="35"/>
      <c r="J528" s="35"/>
      <c r="K528" s="37"/>
      <c r="L528" s="37"/>
      <c r="M528" s="37"/>
      <c r="N528" s="80"/>
    </row>
    <row r="529" spans="9:14" ht="19.5" customHeight="1">
      <c r="I529" s="35"/>
      <c r="J529" s="35"/>
      <c r="K529" s="37"/>
      <c r="L529" s="37"/>
      <c r="M529" s="37"/>
      <c r="N529" s="80"/>
    </row>
    <row r="530" spans="9:14" ht="19.5" customHeight="1">
      <c r="I530" s="35"/>
      <c r="J530" s="35"/>
      <c r="K530" s="37"/>
      <c r="L530" s="37"/>
      <c r="M530" s="37"/>
      <c r="N530" s="80"/>
    </row>
    <row r="531" spans="9:14" ht="19.5" customHeight="1">
      <c r="I531" s="35"/>
      <c r="J531" s="35"/>
      <c r="K531" s="37"/>
      <c r="L531" s="37"/>
      <c r="M531" s="37"/>
      <c r="N531" s="80"/>
    </row>
    <row r="532" spans="9:14" ht="19.5" customHeight="1">
      <c r="I532" s="35"/>
      <c r="J532" s="35"/>
      <c r="K532" s="37"/>
      <c r="L532" s="37"/>
      <c r="M532" s="37"/>
      <c r="N532" s="80"/>
    </row>
    <row r="533" spans="9:14" ht="19.5" customHeight="1">
      <c r="I533" s="35"/>
      <c r="J533" s="35"/>
      <c r="K533" s="37"/>
      <c r="L533" s="37"/>
      <c r="M533" s="37"/>
      <c r="N533" s="80"/>
    </row>
    <row r="534" spans="9:14" ht="19.5" customHeight="1">
      <c r="I534" s="35"/>
      <c r="J534" s="35"/>
      <c r="K534" s="37"/>
      <c r="L534" s="37"/>
      <c r="M534" s="37"/>
      <c r="N534" s="80"/>
    </row>
    <row r="535" spans="9:14" ht="19.5" customHeight="1">
      <c r="I535" s="35"/>
      <c r="J535" s="35"/>
      <c r="K535" s="37"/>
      <c r="L535" s="37"/>
      <c r="M535" s="37"/>
      <c r="N535" s="80"/>
    </row>
    <row r="536" spans="9:14" ht="19.5" customHeight="1">
      <c r="I536" s="35"/>
      <c r="J536" s="35"/>
      <c r="K536" s="37"/>
      <c r="L536" s="37"/>
      <c r="M536" s="37"/>
      <c r="N536" s="80"/>
    </row>
    <row r="537" spans="9:14" ht="19.5" customHeight="1">
      <c r="I537" s="35"/>
      <c r="J537" s="35"/>
      <c r="K537" s="37"/>
      <c r="L537" s="37"/>
      <c r="M537" s="37"/>
      <c r="N537" s="80"/>
    </row>
    <row r="538" spans="9:14" ht="19.5" customHeight="1">
      <c r="I538" s="35"/>
      <c r="J538" s="35"/>
      <c r="K538" s="37"/>
      <c r="L538" s="37"/>
      <c r="M538" s="37"/>
      <c r="N538" s="80"/>
    </row>
    <row r="539" spans="9:14" ht="19.5" customHeight="1">
      <c r="I539" s="35"/>
      <c r="J539" s="35"/>
      <c r="K539" s="37"/>
      <c r="L539" s="37"/>
      <c r="M539" s="37"/>
      <c r="N539" s="80"/>
    </row>
    <row r="540" spans="9:14" ht="19.5" customHeight="1">
      <c r="I540" s="35"/>
      <c r="J540" s="35"/>
      <c r="K540" s="37"/>
      <c r="L540" s="37"/>
      <c r="M540" s="37"/>
      <c r="N540" s="80"/>
    </row>
    <row r="541" spans="9:14" ht="19.5" customHeight="1">
      <c r="I541" s="35"/>
      <c r="J541" s="35"/>
      <c r="K541" s="37"/>
      <c r="L541" s="37"/>
      <c r="M541" s="37"/>
      <c r="N541" s="80"/>
    </row>
    <row r="542" spans="9:14" ht="19.5" customHeight="1">
      <c r="I542" s="35"/>
      <c r="J542" s="35"/>
      <c r="K542" s="37"/>
      <c r="L542" s="37"/>
      <c r="M542" s="37"/>
      <c r="N542" s="80"/>
    </row>
    <row r="543" spans="9:14" ht="19.5" customHeight="1">
      <c r="I543" s="35"/>
      <c r="J543" s="35"/>
      <c r="K543" s="37"/>
      <c r="L543" s="37"/>
      <c r="M543" s="37"/>
      <c r="N543" s="80"/>
    </row>
    <row r="544" spans="9:14" ht="19.5" customHeight="1">
      <c r="I544" s="35"/>
      <c r="J544" s="35"/>
      <c r="K544" s="37"/>
      <c r="L544" s="37"/>
      <c r="M544" s="37"/>
      <c r="N544" s="80"/>
    </row>
    <row r="545" spans="9:14" ht="19.5" customHeight="1">
      <c r="I545" s="35"/>
      <c r="J545" s="35"/>
      <c r="K545" s="37"/>
      <c r="L545" s="37"/>
      <c r="M545" s="37"/>
      <c r="N545" s="80"/>
    </row>
    <row r="546" spans="9:14" ht="19.5" customHeight="1">
      <c r="I546" s="35"/>
      <c r="J546" s="35"/>
      <c r="K546" s="37"/>
      <c r="L546" s="37"/>
      <c r="M546" s="37"/>
      <c r="N546" s="80"/>
    </row>
    <row r="547" spans="9:14" ht="19.5" customHeight="1">
      <c r="I547" s="35"/>
      <c r="J547" s="35"/>
      <c r="K547" s="37"/>
      <c r="L547" s="37"/>
      <c r="M547" s="37"/>
      <c r="N547" s="80"/>
    </row>
    <row r="548" spans="9:14" ht="19.5" customHeight="1">
      <c r="I548" s="35"/>
      <c r="J548" s="35"/>
      <c r="K548" s="37"/>
      <c r="L548" s="37"/>
      <c r="M548" s="37"/>
      <c r="N548" s="80"/>
    </row>
    <row r="549" spans="9:14" ht="19.5" customHeight="1">
      <c r="I549" s="35"/>
      <c r="J549" s="35"/>
      <c r="K549" s="37"/>
      <c r="L549" s="37"/>
      <c r="M549" s="37"/>
      <c r="N549" s="80"/>
    </row>
    <row r="550" spans="9:14" ht="19.5" customHeight="1">
      <c r="I550" s="35"/>
      <c r="J550" s="35"/>
      <c r="K550" s="37"/>
      <c r="L550" s="37"/>
      <c r="M550" s="37"/>
      <c r="N550" s="80"/>
    </row>
    <row r="551" spans="9:14" ht="19.5" customHeight="1">
      <c r="I551" s="35"/>
      <c r="J551" s="35"/>
      <c r="K551" s="37"/>
      <c r="L551" s="37"/>
      <c r="M551" s="37"/>
      <c r="N551" s="80"/>
    </row>
    <row r="552" spans="9:14" ht="19.5" customHeight="1">
      <c r="I552" s="35"/>
      <c r="J552" s="35"/>
      <c r="K552" s="37"/>
      <c r="L552" s="37"/>
      <c r="M552" s="37"/>
      <c r="N552" s="80"/>
    </row>
    <row r="553" spans="9:14" ht="19.5" customHeight="1">
      <c r="I553" s="35"/>
      <c r="J553" s="35"/>
      <c r="K553" s="37"/>
      <c r="L553" s="37"/>
      <c r="M553" s="37"/>
      <c r="N553" s="80"/>
    </row>
    <row r="554" spans="9:14" ht="19.5" customHeight="1">
      <c r="I554" s="35"/>
      <c r="J554" s="35"/>
      <c r="K554" s="37"/>
      <c r="L554" s="37"/>
      <c r="M554" s="37"/>
      <c r="N554" s="80"/>
    </row>
    <row r="555" spans="9:14" ht="19.5" customHeight="1">
      <c r="I555" s="35"/>
      <c r="J555" s="35"/>
      <c r="K555" s="37"/>
      <c r="L555" s="37"/>
      <c r="M555" s="37"/>
      <c r="N555" s="80"/>
    </row>
    <row r="556" spans="9:14" ht="19.5" customHeight="1">
      <c r="I556" s="35"/>
      <c r="J556" s="35"/>
      <c r="K556" s="37"/>
      <c r="L556" s="37"/>
      <c r="M556" s="37"/>
      <c r="N556" s="80"/>
    </row>
    <row r="557" spans="9:14" ht="19.5" customHeight="1">
      <c r="I557" s="35"/>
      <c r="J557" s="35"/>
      <c r="K557" s="37"/>
      <c r="L557" s="37"/>
      <c r="M557" s="37"/>
      <c r="N557" s="80"/>
    </row>
    <row r="558" spans="9:14" ht="19.5" customHeight="1">
      <c r="I558" s="35"/>
      <c r="J558" s="35"/>
      <c r="K558" s="37"/>
      <c r="L558" s="37"/>
      <c r="M558" s="37"/>
      <c r="N558" s="80"/>
    </row>
    <row r="559" spans="9:14" ht="19.5" customHeight="1">
      <c r="I559" s="35"/>
      <c r="J559" s="35"/>
      <c r="K559" s="37"/>
      <c r="L559" s="37"/>
      <c r="M559" s="37"/>
      <c r="N559" s="80"/>
    </row>
    <row r="560" spans="9:14" ht="19.5" customHeight="1">
      <c r="I560" s="35"/>
      <c r="J560" s="35"/>
      <c r="K560" s="37"/>
      <c r="L560" s="37"/>
      <c r="M560" s="37"/>
      <c r="N560" s="80"/>
    </row>
    <row r="561" spans="9:14" ht="19.5" customHeight="1">
      <c r="I561" s="35"/>
      <c r="J561" s="35"/>
      <c r="K561" s="37"/>
      <c r="L561" s="37"/>
      <c r="M561" s="37"/>
      <c r="N561" s="80"/>
    </row>
    <row r="562" spans="9:14" ht="19.5" customHeight="1">
      <c r="I562" s="35"/>
      <c r="J562" s="35"/>
      <c r="K562" s="37"/>
      <c r="L562" s="37"/>
      <c r="M562" s="37"/>
      <c r="N562" s="80"/>
    </row>
    <row r="563" spans="9:14" ht="19.5" customHeight="1">
      <c r="I563" s="35"/>
      <c r="J563" s="35"/>
      <c r="K563" s="37"/>
      <c r="L563" s="37"/>
      <c r="M563" s="37"/>
      <c r="N563" s="80"/>
    </row>
    <row r="564" spans="9:14" ht="19.5" customHeight="1">
      <c r="I564" s="35"/>
      <c r="J564" s="35"/>
      <c r="K564" s="37"/>
      <c r="L564" s="37"/>
      <c r="M564" s="37"/>
      <c r="N564" s="80"/>
    </row>
    <row r="565" spans="9:14" ht="19.5" customHeight="1">
      <c r="I565" s="35"/>
      <c r="J565" s="35"/>
      <c r="K565" s="37"/>
      <c r="L565" s="37"/>
      <c r="M565" s="37"/>
      <c r="N565" s="80"/>
    </row>
    <row r="566" spans="9:14" ht="19.5" customHeight="1">
      <c r="I566" s="35"/>
      <c r="J566" s="35"/>
      <c r="K566" s="37"/>
      <c r="L566" s="37"/>
      <c r="M566" s="37"/>
      <c r="N566" s="80"/>
    </row>
    <row r="567" spans="9:14" ht="19.5" customHeight="1">
      <c r="I567" s="35"/>
      <c r="J567" s="35"/>
      <c r="K567" s="37"/>
      <c r="L567" s="37"/>
      <c r="M567" s="37"/>
      <c r="N567" s="80"/>
    </row>
    <row r="568" spans="9:14" ht="19.5" customHeight="1">
      <c r="I568" s="35"/>
      <c r="J568" s="35"/>
      <c r="K568" s="37"/>
      <c r="L568" s="37"/>
      <c r="M568" s="37"/>
      <c r="N568" s="80"/>
    </row>
    <row r="569" spans="9:14" ht="19.5" customHeight="1">
      <c r="I569" s="35"/>
      <c r="J569" s="35"/>
      <c r="K569" s="37"/>
      <c r="L569" s="37"/>
      <c r="M569" s="37"/>
      <c r="N569" s="80"/>
    </row>
    <row r="570" spans="9:14" ht="19.5" customHeight="1">
      <c r="I570" s="35"/>
      <c r="J570" s="35"/>
      <c r="K570" s="37"/>
      <c r="L570" s="37"/>
      <c r="M570" s="37"/>
      <c r="N570" s="80"/>
    </row>
    <row r="571" spans="9:14" ht="19.5" customHeight="1">
      <c r="I571" s="35"/>
      <c r="J571" s="35"/>
      <c r="K571" s="37"/>
      <c r="L571" s="37"/>
      <c r="M571" s="37"/>
      <c r="N571" s="80"/>
    </row>
    <row r="572" spans="9:14" ht="19.5" customHeight="1">
      <c r="I572" s="35"/>
      <c r="J572" s="35"/>
      <c r="K572" s="37"/>
      <c r="L572" s="37"/>
      <c r="M572" s="37"/>
      <c r="N572" s="80"/>
    </row>
    <row r="573" spans="9:14" ht="19.5" customHeight="1">
      <c r="I573" s="35"/>
      <c r="J573" s="35"/>
      <c r="K573" s="37"/>
      <c r="L573" s="37"/>
      <c r="M573" s="37"/>
      <c r="N573" s="80"/>
    </row>
    <row r="574" spans="9:14" ht="19.5" customHeight="1">
      <c r="I574" s="35"/>
      <c r="J574" s="35"/>
      <c r="K574" s="37"/>
      <c r="L574" s="37"/>
      <c r="M574" s="37"/>
      <c r="N574" s="80"/>
    </row>
    <row r="575" spans="9:14" ht="19.5" customHeight="1">
      <c r="I575" s="35"/>
      <c r="J575" s="35"/>
      <c r="K575" s="37"/>
      <c r="L575" s="37"/>
      <c r="M575" s="37"/>
      <c r="N575" s="80"/>
    </row>
    <row r="576" spans="9:14" ht="19.5" customHeight="1">
      <c r="I576" s="35"/>
      <c r="J576" s="35"/>
      <c r="K576" s="37"/>
      <c r="L576" s="37"/>
      <c r="M576" s="37"/>
      <c r="N576" s="80"/>
    </row>
    <row r="577" spans="9:14" ht="19.5" customHeight="1">
      <c r="I577" s="35"/>
      <c r="J577" s="35"/>
      <c r="K577" s="37"/>
      <c r="L577" s="37"/>
      <c r="M577" s="37"/>
      <c r="N577" s="80"/>
    </row>
    <row r="578" spans="9:14" ht="19.5" customHeight="1">
      <c r="I578" s="35"/>
      <c r="J578" s="35"/>
      <c r="K578" s="37"/>
      <c r="L578" s="37"/>
      <c r="M578" s="37"/>
      <c r="N578" s="80"/>
    </row>
    <row r="579" spans="9:14" ht="19.5" customHeight="1">
      <c r="I579" s="35"/>
      <c r="J579" s="35"/>
      <c r="K579" s="37"/>
      <c r="L579" s="37"/>
      <c r="M579" s="37"/>
      <c r="N579" s="80"/>
    </row>
    <row r="580" spans="9:14" ht="19.5" customHeight="1">
      <c r="I580" s="35"/>
      <c r="J580" s="35"/>
      <c r="K580" s="37"/>
      <c r="L580" s="37"/>
      <c r="M580" s="37"/>
      <c r="N580" s="80"/>
    </row>
    <row r="581" spans="9:14" ht="19.5" customHeight="1">
      <c r="I581" s="35"/>
      <c r="J581" s="35"/>
      <c r="K581" s="37"/>
      <c r="L581" s="37"/>
      <c r="M581" s="37"/>
      <c r="N581" s="80"/>
    </row>
    <row r="582" spans="9:14" ht="19.5" customHeight="1">
      <c r="I582" s="35"/>
      <c r="J582" s="35"/>
      <c r="K582" s="37"/>
      <c r="L582" s="37"/>
      <c r="M582" s="37"/>
      <c r="N582" s="80"/>
    </row>
    <row r="583" spans="9:14" ht="19.5" customHeight="1">
      <c r="I583" s="35"/>
      <c r="J583" s="35"/>
      <c r="K583" s="37"/>
      <c r="L583" s="37"/>
      <c r="M583" s="37"/>
      <c r="N583" s="80"/>
    </row>
    <row r="584" spans="9:14" ht="19.5" customHeight="1">
      <c r="I584" s="35"/>
      <c r="J584" s="35"/>
      <c r="K584" s="37"/>
      <c r="L584" s="37"/>
      <c r="M584" s="37"/>
      <c r="N584" s="80"/>
    </row>
    <row r="585" spans="9:14" ht="19.5" customHeight="1">
      <c r="I585" s="35"/>
      <c r="J585" s="35"/>
      <c r="K585" s="37"/>
      <c r="L585" s="37"/>
      <c r="M585" s="37"/>
      <c r="N585" s="80"/>
    </row>
    <row r="586" spans="9:14" ht="19.5" customHeight="1">
      <c r="I586" s="35"/>
      <c r="J586" s="35"/>
      <c r="K586" s="37"/>
      <c r="L586" s="37"/>
      <c r="M586" s="37"/>
      <c r="N586" s="80"/>
    </row>
    <row r="587" spans="9:14" ht="19.5" customHeight="1">
      <c r="I587" s="35"/>
      <c r="J587" s="35"/>
      <c r="K587" s="37"/>
      <c r="L587" s="37"/>
      <c r="M587" s="37"/>
      <c r="N587" s="80"/>
    </row>
    <row r="588" spans="9:14" ht="19.5" customHeight="1">
      <c r="I588" s="35"/>
      <c r="J588" s="35"/>
      <c r="K588" s="37"/>
      <c r="L588" s="37"/>
      <c r="M588" s="37"/>
      <c r="N588" s="80"/>
    </row>
    <row r="589" spans="9:14" ht="19.5" customHeight="1">
      <c r="I589" s="35"/>
      <c r="J589" s="35"/>
      <c r="K589" s="37"/>
      <c r="L589" s="37"/>
      <c r="M589" s="37"/>
      <c r="N589" s="80"/>
    </row>
    <row r="590" spans="9:14" ht="19.5" customHeight="1">
      <c r="I590" s="35"/>
      <c r="J590" s="35"/>
      <c r="K590" s="37"/>
      <c r="L590" s="37"/>
      <c r="M590" s="37"/>
      <c r="N590" s="80"/>
    </row>
    <row r="591" spans="9:14" ht="19.5" customHeight="1">
      <c r="I591" s="35"/>
      <c r="J591" s="35"/>
      <c r="K591" s="37"/>
      <c r="L591" s="37"/>
      <c r="M591" s="37"/>
      <c r="N591" s="80"/>
    </row>
    <row r="592" spans="9:14" ht="19.5" customHeight="1">
      <c r="I592" s="35"/>
      <c r="J592" s="35"/>
      <c r="K592" s="37"/>
      <c r="L592" s="37"/>
      <c r="M592" s="37"/>
      <c r="N592" s="80"/>
    </row>
    <row r="593" spans="9:14" ht="19.5" customHeight="1">
      <c r="I593" s="35"/>
      <c r="J593" s="35"/>
      <c r="K593" s="37"/>
      <c r="L593" s="37"/>
      <c r="M593" s="37"/>
      <c r="N593" s="80"/>
    </row>
    <row r="594" spans="9:14" ht="19.5" customHeight="1">
      <c r="I594" s="35"/>
      <c r="J594" s="35"/>
      <c r="K594" s="37"/>
      <c r="L594" s="37"/>
      <c r="M594" s="37"/>
      <c r="N594" s="80"/>
    </row>
    <row r="595" spans="9:14" ht="19.5" customHeight="1">
      <c r="I595" s="35"/>
      <c r="J595" s="35"/>
      <c r="K595" s="37"/>
      <c r="L595" s="37"/>
      <c r="M595" s="37"/>
      <c r="N595" s="80"/>
    </row>
    <row r="596" spans="9:14" ht="19.5" customHeight="1">
      <c r="I596" s="35"/>
      <c r="J596" s="35"/>
      <c r="K596" s="37"/>
      <c r="L596" s="37"/>
      <c r="M596" s="37"/>
      <c r="N596" s="80"/>
    </row>
    <row r="597" spans="9:14" ht="19.5" customHeight="1">
      <c r="I597" s="35"/>
      <c r="J597" s="35"/>
      <c r="K597" s="37"/>
      <c r="L597" s="37"/>
      <c r="M597" s="37"/>
      <c r="N597" s="80"/>
    </row>
    <row r="598" spans="9:14" ht="19.5" customHeight="1">
      <c r="I598" s="35"/>
      <c r="J598" s="35"/>
      <c r="K598" s="37"/>
      <c r="L598" s="37"/>
      <c r="M598" s="37"/>
      <c r="N598" s="80"/>
    </row>
    <row r="599" spans="9:14" ht="19.5" customHeight="1">
      <c r="I599" s="35"/>
      <c r="J599" s="35"/>
      <c r="K599" s="37"/>
      <c r="L599" s="37"/>
      <c r="M599" s="37"/>
      <c r="N599" s="80"/>
    </row>
    <row r="600" spans="9:14" ht="19.5" customHeight="1">
      <c r="I600" s="35"/>
      <c r="J600" s="35"/>
      <c r="K600" s="37"/>
      <c r="L600" s="37"/>
      <c r="M600" s="37"/>
      <c r="N600" s="80"/>
    </row>
    <row r="601" spans="9:14" ht="19.5" customHeight="1">
      <c r="I601" s="35"/>
      <c r="J601" s="35"/>
      <c r="K601" s="37"/>
      <c r="L601" s="37"/>
      <c r="M601" s="37"/>
      <c r="N601" s="80"/>
    </row>
    <row r="602" spans="9:14" ht="19.5" customHeight="1">
      <c r="I602" s="35"/>
      <c r="J602" s="35"/>
      <c r="K602" s="37"/>
      <c r="L602" s="37"/>
      <c r="M602" s="37"/>
      <c r="N602" s="80"/>
    </row>
    <row r="603" spans="9:14" ht="19.5" customHeight="1">
      <c r="I603" s="35"/>
      <c r="J603" s="35"/>
      <c r="K603" s="37"/>
      <c r="L603" s="37"/>
      <c r="M603" s="37"/>
      <c r="N603" s="80"/>
    </row>
    <row r="604" spans="9:14" ht="19.5" customHeight="1">
      <c r="I604" s="35"/>
      <c r="J604" s="35"/>
      <c r="K604" s="37"/>
      <c r="L604" s="37"/>
      <c r="M604" s="37"/>
      <c r="N604" s="80"/>
    </row>
    <row r="605" spans="9:14" ht="19.5" customHeight="1">
      <c r="I605" s="35"/>
      <c r="J605" s="35"/>
      <c r="K605" s="37"/>
      <c r="L605" s="37"/>
      <c r="M605" s="37"/>
      <c r="N605" s="80"/>
    </row>
    <row r="606" spans="9:14" ht="19.5" customHeight="1">
      <c r="I606" s="35"/>
      <c r="J606" s="35"/>
      <c r="K606" s="37"/>
      <c r="L606" s="37"/>
      <c r="M606" s="37"/>
      <c r="N606" s="80"/>
    </row>
    <row r="607" spans="9:14" ht="19.5" customHeight="1">
      <c r="I607" s="35"/>
      <c r="J607" s="35"/>
      <c r="K607" s="37"/>
      <c r="L607" s="37"/>
      <c r="M607" s="37"/>
      <c r="N607" s="80"/>
    </row>
    <row r="608" spans="9:14" ht="19.5" customHeight="1">
      <c r="I608" s="35"/>
      <c r="J608" s="35"/>
      <c r="K608" s="37"/>
      <c r="L608" s="37"/>
      <c r="M608" s="37"/>
      <c r="N608" s="80"/>
    </row>
    <row r="609" spans="9:14" ht="19.5" customHeight="1">
      <c r="I609" s="35"/>
      <c r="J609" s="35"/>
      <c r="K609" s="37"/>
      <c r="L609" s="37"/>
      <c r="M609" s="37"/>
      <c r="N609" s="80"/>
    </row>
    <row r="610" spans="9:14" ht="19.5" customHeight="1">
      <c r="I610" s="35"/>
      <c r="J610" s="35"/>
      <c r="K610" s="37"/>
      <c r="L610" s="37"/>
      <c r="M610" s="37"/>
      <c r="N610" s="80"/>
    </row>
    <row r="611" spans="9:14" ht="19.5" customHeight="1">
      <c r="I611" s="35"/>
      <c r="J611" s="35"/>
      <c r="K611" s="37"/>
      <c r="L611" s="37"/>
      <c r="M611" s="37"/>
      <c r="N611" s="80"/>
    </row>
    <row r="612" spans="9:14" ht="19.5" customHeight="1">
      <c r="I612" s="35"/>
      <c r="J612" s="35"/>
      <c r="K612" s="37"/>
      <c r="L612" s="37"/>
      <c r="M612" s="37"/>
      <c r="N612" s="80"/>
    </row>
    <row r="613" spans="9:14" ht="19.5" customHeight="1">
      <c r="I613" s="35"/>
      <c r="J613" s="35"/>
      <c r="K613" s="37"/>
      <c r="L613" s="37"/>
      <c r="M613" s="37"/>
      <c r="N613" s="80"/>
    </row>
    <row r="614" spans="9:14" ht="19.5" customHeight="1">
      <c r="I614" s="35"/>
      <c r="J614" s="35"/>
      <c r="K614" s="37"/>
      <c r="L614" s="37"/>
      <c r="M614" s="37"/>
      <c r="N614" s="80"/>
    </row>
    <row r="615" spans="9:14" ht="19.5" customHeight="1">
      <c r="I615" s="35"/>
      <c r="J615" s="35"/>
      <c r="K615" s="37"/>
      <c r="L615" s="37"/>
      <c r="M615" s="37"/>
      <c r="N615" s="80"/>
    </row>
    <row r="616" spans="9:14" ht="19.5" customHeight="1">
      <c r="I616" s="35"/>
      <c r="J616" s="35"/>
      <c r="K616" s="37"/>
      <c r="L616" s="37"/>
      <c r="M616" s="37"/>
      <c r="N616" s="80"/>
    </row>
    <row r="617" spans="9:14" ht="19.5" customHeight="1">
      <c r="I617" s="35"/>
      <c r="J617" s="35"/>
      <c r="K617" s="37"/>
      <c r="L617" s="37"/>
      <c r="M617" s="37"/>
      <c r="N617" s="80"/>
    </row>
    <row r="618" spans="9:14" ht="19.5" customHeight="1">
      <c r="I618" s="35"/>
      <c r="J618" s="35"/>
      <c r="K618" s="37"/>
      <c r="L618" s="37"/>
      <c r="M618" s="37"/>
      <c r="N618" s="80"/>
    </row>
    <row r="619" spans="9:14" ht="19.5" customHeight="1">
      <c r="I619" s="35"/>
      <c r="J619" s="35"/>
      <c r="K619" s="37"/>
      <c r="L619" s="37"/>
      <c r="M619" s="37"/>
      <c r="N619" s="80"/>
    </row>
    <row r="620" spans="9:14" ht="19.5" customHeight="1">
      <c r="I620" s="35"/>
      <c r="J620" s="35"/>
      <c r="K620" s="37"/>
      <c r="L620" s="37"/>
      <c r="M620" s="37"/>
      <c r="N620" s="80"/>
    </row>
    <row r="621" spans="9:14" ht="19.5" customHeight="1">
      <c r="I621" s="35"/>
      <c r="J621" s="35"/>
      <c r="K621" s="37"/>
      <c r="L621" s="37"/>
      <c r="M621" s="37"/>
      <c r="N621" s="80"/>
    </row>
    <row r="622" spans="9:14" ht="19.5" customHeight="1">
      <c r="I622" s="35"/>
      <c r="J622" s="35"/>
      <c r="K622" s="37"/>
      <c r="L622" s="37"/>
      <c r="M622" s="37"/>
      <c r="N622" s="80"/>
    </row>
    <row r="623" spans="9:14" ht="19.5" customHeight="1">
      <c r="I623" s="35"/>
      <c r="J623" s="35"/>
      <c r="K623" s="37"/>
      <c r="L623" s="37"/>
      <c r="M623" s="37"/>
      <c r="N623" s="80"/>
    </row>
    <row r="624" spans="9:14" ht="19.5" customHeight="1">
      <c r="I624" s="35"/>
      <c r="J624" s="35"/>
      <c r="K624" s="37"/>
      <c r="L624" s="37"/>
      <c r="M624" s="37"/>
      <c r="N624" s="80"/>
    </row>
    <row r="625" spans="9:14" ht="19.5" customHeight="1">
      <c r="I625" s="35"/>
      <c r="J625" s="35"/>
      <c r="K625" s="37"/>
      <c r="L625" s="37"/>
      <c r="M625" s="37"/>
      <c r="N625" s="80"/>
    </row>
    <row r="626" spans="9:14" ht="19.5" customHeight="1">
      <c r="I626" s="35"/>
      <c r="J626" s="35"/>
      <c r="K626" s="37"/>
      <c r="L626" s="37"/>
      <c r="M626" s="37"/>
      <c r="N626" s="80"/>
    </row>
    <row r="627" spans="9:14" ht="19.5" customHeight="1">
      <c r="I627" s="35"/>
      <c r="J627" s="35"/>
      <c r="K627" s="37"/>
      <c r="L627" s="37"/>
      <c r="M627" s="37"/>
      <c r="N627" s="80"/>
    </row>
    <row r="628" spans="9:14" ht="19.5" customHeight="1">
      <c r="I628" s="35"/>
      <c r="J628" s="35"/>
      <c r="K628" s="37"/>
      <c r="L628" s="37"/>
      <c r="M628" s="37"/>
      <c r="N628" s="80"/>
    </row>
    <row r="629" spans="9:14" ht="19.5" customHeight="1">
      <c r="I629" s="35"/>
      <c r="J629" s="35"/>
      <c r="K629" s="37"/>
      <c r="L629" s="37"/>
      <c r="M629" s="37"/>
      <c r="N629" s="80"/>
    </row>
    <row r="630" spans="9:14" ht="19.5" customHeight="1">
      <c r="I630" s="35"/>
      <c r="J630" s="35"/>
      <c r="K630" s="37"/>
      <c r="L630" s="37"/>
      <c r="M630" s="37"/>
      <c r="N630" s="80"/>
    </row>
    <row r="631" spans="9:14" ht="19.5" customHeight="1">
      <c r="I631" s="35"/>
      <c r="J631" s="35"/>
      <c r="K631" s="37"/>
      <c r="L631" s="37"/>
      <c r="M631" s="37"/>
      <c r="N631" s="80"/>
    </row>
    <row r="632" spans="9:14" ht="19.5" customHeight="1">
      <c r="I632" s="35"/>
      <c r="J632" s="35"/>
      <c r="K632" s="37"/>
      <c r="L632" s="37"/>
      <c r="M632" s="37"/>
      <c r="N632" s="80"/>
    </row>
    <row r="633" spans="9:14" ht="19.5" customHeight="1">
      <c r="I633" s="35"/>
      <c r="J633" s="35"/>
      <c r="K633" s="37"/>
      <c r="L633" s="37"/>
      <c r="M633" s="37"/>
      <c r="N633" s="80"/>
    </row>
    <row r="634" spans="9:14" ht="19.5" customHeight="1">
      <c r="I634" s="35"/>
      <c r="J634" s="35"/>
      <c r="K634" s="37"/>
      <c r="L634" s="37"/>
      <c r="M634" s="37"/>
      <c r="N634" s="80"/>
    </row>
    <row r="635" spans="9:14" ht="19.5" customHeight="1">
      <c r="I635" s="35"/>
      <c r="J635" s="35"/>
      <c r="K635" s="37"/>
      <c r="L635" s="37"/>
      <c r="M635" s="37"/>
      <c r="N635" s="80"/>
    </row>
    <row r="636" spans="9:14" ht="19.5" customHeight="1">
      <c r="I636" s="35"/>
      <c r="J636" s="35"/>
      <c r="K636" s="37"/>
      <c r="L636" s="37"/>
      <c r="M636" s="37"/>
      <c r="N636" s="80"/>
    </row>
    <row r="637" spans="9:14" ht="19.5" customHeight="1">
      <c r="I637" s="35"/>
      <c r="J637" s="35"/>
      <c r="K637" s="37"/>
      <c r="L637" s="37"/>
      <c r="M637" s="37"/>
      <c r="N637" s="80"/>
    </row>
    <row r="638" spans="9:14" ht="19.5" customHeight="1">
      <c r="I638" s="35"/>
      <c r="J638" s="35"/>
      <c r="K638" s="37"/>
      <c r="L638" s="37"/>
      <c r="M638" s="37"/>
      <c r="N638" s="80"/>
    </row>
    <row r="639" spans="9:14" ht="19.5" customHeight="1">
      <c r="I639" s="35"/>
      <c r="J639" s="35"/>
      <c r="K639" s="37"/>
      <c r="L639" s="37"/>
      <c r="M639" s="37"/>
      <c r="N639" s="80"/>
    </row>
    <row r="640" spans="9:14" ht="19.5" customHeight="1">
      <c r="I640" s="35"/>
      <c r="J640" s="35"/>
      <c r="K640" s="37"/>
      <c r="L640" s="37"/>
      <c r="M640" s="37"/>
      <c r="N640" s="80"/>
    </row>
    <row r="641" spans="9:14" ht="19.5" customHeight="1">
      <c r="I641" s="35"/>
      <c r="J641" s="35"/>
      <c r="K641" s="37"/>
      <c r="L641" s="37"/>
      <c r="M641" s="37"/>
      <c r="N641" s="80"/>
    </row>
    <row r="642" spans="9:14" ht="19.5" customHeight="1">
      <c r="I642" s="35"/>
      <c r="J642" s="35"/>
      <c r="K642" s="37"/>
      <c r="L642" s="37"/>
      <c r="M642" s="37"/>
      <c r="N642" s="80"/>
    </row>
    <row r="643" spans="9:14" ht="19.5" customHeight="1">
      <c r="I643" s="35"/>
      <c r="J643" s="35"/>
      <c r="K643" s="37"/>
      <c r="L643" s="37"/>
      <c r="M643" s="37"/>
      <c r="N643" s="80"/>
    </row>
    <row r="644" spans="9:14" ht="19.5" customHeight="1">
      <c r="I644" s="35"/>
      <c r="J644" s="35"/>
      <c r="K644" s="37"/>
      <c r="L644" s="37"/>
      <c r="M644" s="37"/>
      <c r="N644" s="80"/>
    </row>
    <row r="645" spans="9:14" ht="19.5" customHeight="1">
      <c r="I645" s="35"/>
      <c r="J645" s="35"/>
      <c r="K645" s="37"/>
      <c r="L645" s="37"/>
      <c r="M645" s="37"/>
      <c r="N645" s="80"/>
    </row>
    <row r="646" spans="9:14" ht="19.5" customHeight="1">
      <c r="I646" s="35"/>
      <c r="J646" s="35"/>
      <c r="K646" s="37"/>
      <c r="L646" s="37"/>
      <c r="M646" s="37"/>
      <c r="N646" s="80"/>
    </row>
    <row r="647" spans="9:14" ht="19.5" customHeight="1">
      <c r="I647" s="35"/>
      <c r="J647" s="35"/>
      <c r="K647" s="37"/>
      <c r="L647" s="37"/>
      <c r="M647" s="37"/>
      <c r="N647" s="80"/>
    </row>
    <row r="648" spans="9:14" ht="19.5" customHeight="1">
      <c r="I648" s="35"/>
      <c r="J648" s="35"/>
      <c r="K648" s="37"/>
      <c r="L648" s="37"/>
      <c r="M648" s="37"/>
      <c r="N648" s="80"/>
    </row>
    <row r="649" spans="9:14" ht="19.5" customHeight="1">
      <c r="I649" s="35"/>
      <c r="J649" s="35"/>
      <c r="K649" s="37"/>
      <c r="L649" s="37"/>
      <c r="M649" s="37"/>
      <c r="N649" s="80"/>
    </row>
    <row r="650" spans="9:14" ht="19.5" customHeight="1">
      <c r="I650" s="35"/>
      <c r="J650" s="35"/>
      <c r="K650" s="37"/>
      <c r="L650" s="37"/>
      <c r="M650" s="37"/>
      <c r="N650" s="80"/>
    </row>
    <row r="651" spans="9:14" ht="19.5" customHeight="1">
      <c r="I651" s="35"/>
      <c r="J651" s="35"/>
      <c r="K651" s="37"/>
      <c r="L651" s="37"/>
      <c r="M651" s="37"/>
      <c r="N651" s="80"/>
    </row>
    <row r="652" spans="9:14" ht="19.5" customHeight="1">
      <c r="I652" s="35"/>
      <c r="J652" s="35"/>
      <c r="K652" s="37"/>
      <c r="L652" s="37"/>
      <c r="M652" s="37"/>
      <c r="N652" s="80"/>
    </row>
    <row r="653" spans="9:14" ht="19.5" customHeight="1">
      <c r="I653" s="35"/>
      <c r="J653" s="35"/>
      <c r="K653" s="37"/>
      <c r="L653" s="37"/>
      <c r="M653" s="37"/>
      <c r="N653" s="80"/>
    </row>
    <row r="654" spans="9:14" ht="19.5" customHeight="1">
      <c r="I654" s="35"/>
      <c r="J654" s="35"/>
      <c r="K654" s="37"/>
      <c r="L654" s="37"/>
      <c r="M654" s="37"/>
      <c r="N654" s="80"/>
    </row>
    <row r="655" spans="9:14" ht="19.5" customHeight="1">
      <c r="I655" s="35"/>
      <c r="J655" s="35"/>
      <c r="K655" s="37"/>
      <c r="L655" s="37"/>
      <c r="M655" s="37"/>
      <c r="N655" s="80"/>
    </row>
    <row r="656" spans="9:14" ht="19.5" customHeight="1">
      <c r="I656" s="35"/>
      <c r="J656" s="35"/>
      <c r="K656" s="37"/>
      <c r="L656" s="37"/>
      <c r="M656" s="37"/>
      <c r="N656" s="80"/>
    </row>
    <row r="657" spans="9:14" ht="19.5" customHeight="1">
      <c r="I657" s="35"/>
      <c r="J657" s="35"/>
      <c r="K657" s="37"/>
      <c r="L657" s="37"/>
      <c r="M657" s="37"/>
      <c r="N657" s="80"/>
    </row>
    <row r="658" spans="9:14" ht="19.5" customHeight="1">
      <c r="I658" s="35"/>
      <c r="J658" s="35"/>
      <c r="K658" s="37"/>
      <c r="L658" s="37"/>
      <c r="M658" s="37"/>
      <c r="N658" s="80"/>
    </row>
    <row r="659" spans="9:14" ht="19.5" customHeight="1">
      <c r="I659" s="35"/>
      <c r="J659" s="35"/>
      <c r="K659" s="37"/>
      <c r="L659" s="37"/>
      <c r="M659" s="37"/>
      <c r="N659" s="80"/>
    </row>
    <row r="660" spans="9:14" ht="19.5" customHeight="1">
      <c r="I660" s="35"/>
      <c r="J660" s="35"/>
      <c r="K660" s="37"/>
      <c r="L660" s="37"/>
      <c r="M660" s="37"/>
      <c r="N660" s="80"/>
    </row>
    <row r="661" spans="9:14" ht="19.5" customHeight="1">
      <c r="I661" s="35"/>
      <c r="J661" s="35"/>
      <c r="K661" s="37"/>
      <c r="L661" s="37"/>
      <c r="M661" s="37"/>
      <c r="N661" s="80"/>
    </row>
    <row r="662" spans="9:14" ht="19.5" customHeight="1">
      <c r="I662" s="35"/>
      <c r="J662" s="35"/>
      <c r="K662" s="37"/>
      <c r="L662" s="37"/>
      <c r="M662" s="37"/>
      <c r="N662" s="80"/>
    </row>
    <row r="663" spans="9:14" ht="19.5" customHeight="1">
      <c r="I663" s="35"/>
      <c r="J663" s="35"/>
      <c r="K663" s="37"/>
      <c r="L663" s="37"/>
      <c r="M663" s="37"/>
      <c r="N663" s="80"/>
    </row>
    <row r="664" spans="9:14" ht="19.5" customHeight="1">
      <c r="I664" s="35"/>
      <c r="J664" s="35"/>
      <c r="K664" s="37"/>
      <c r="L664" s="37"/>
      <c r="M664" s="37"/>
      <c r="N664" s="80"/>
    </row>
    <row r="665" spans="9:14" ht="19.5" customHeight="1">
      <c r="I665" s="35"/>
      <c r="J665" s="35"/>
      <c r="K665" s="37"/>
      <c r="L665" s="37"/>
      <c r="M665" s="37"/>
      <c r="N665" s="80"/>
    </row>
    <row r="666" spans="9:14" ht="19.5" customHeight="1">
      <c r="I666" s="35"/>
      <c r="J666" s="35"/>
      <c r="K666" s="37"/>
      <c r="L666" s="37"/>
      <c r="M666" s="37"/>
      <c r="N666" s="80"/>
    </row>
    <row r="667" spans="9:14" ht="19.5" customHeight="1">
      <c r="I667" s="35"/>
      <c r="J667" s="35"/>
      <c r="K667" s="37"/>
      <c r="L667" s="37"/>
      <c r="M667" s="37"/>
      <c r="N667" s="80"/>
    </row>
    <row r="668" spans="9:14" ht="19.5" customHeight="1">
      <c r="I668" s="35"/>
      <c r="J668" s="35"/>
      <c r="K668" s="37"/>
      <c r="L668" s="37"/>
      <c r="M668" s="37"/>
      <c r="N668" s="80"/>
    </row>
    <row r="669" spans="9:14" ht="19.5" customHeight="1">
      <c r="I669" s="35"/>
      <c r="J669" s="35"/>
      <c r="K669" s="37"/>
      <c r="L669" s="37"/>
      <c r="M669" s="37"/>
      <c r="N669" s="80"/>
    </row>
    <row r="670" spans="9:14" ht="19.5" customHeight="1">
      <c r="I670" s="35"/>
      <c r="J670" s="35"/>
      <c r="K670" s="37"/>
      <c r="L670" s="37"/>
      <c r="M670" s="37"/>
      <c r="N670" s="80"/>
    </row>
    <row r="671" spans="9:14" ht="19.5" customHeight="1">
      <c r="I671" s="35"/>
      <c r="J671" s="35"/>
      <c r="K671" s="37"/>
      <c r="L671" s="37"/>
      <c r="M671" s="37"/>
      <c r="N671" s="80"/>
    </row>
    <row r="672" spans="9:14" ht="19.5" customHeight="1">
      <c r="I672" s="35"/>
      <c r="J672" s="35"/>
      <c r="K672" s="37"/>
      <c r="L672" s="37"/>
      <c r="M672" s="37"/>
      <c r="N672" s="80"/>
    </row>
    <row r="673" spans="9:14" ht="19.5" customHeight="1">
      <c r="I673" s="35"/>
      <c r="J673" s="35"/>
      <c r="K673" s="37"/>
      <c r="L673" s="37"/>
      <c r="M673" s="37"/>
      <c r="N673" s="80"/>
    </row>
    <row r="674" spans="9:14" ht="19.5" customHeight="1">
      <c r="I674" s="35"/>
      <c r="J674" s="35"/>
      <c r="K674" s="37"/>
      <c r="L674" s="37"/>
      <c r="M674" s="37"/>
      <c r="N674" s="80"/>
    </row>
    <row r="675" spans="9:14" ht="19.5" customHeight="1">
      <c r="I675" s="35"/>
      <c r="J675" s="35"/>
      <c r="K675" s="37"/>
      <c r="L675" s="37"/>
      <c r="M675" s="37"/>
      <c r="N675" s="80"/>
    </row>
    <row r="676" spans="9:14" ht="19.5" customHeight="1">
      <c r="I676" s="35"/>
      <c r="J676" s="35"/>
      <c r="K676" s="37"/>
      <c r="L676" s="37"/>
      <c r="M676" s="37"/>
      <c r="N676" s="80"/>
    </row>
    <row r="677" spans="9:14" ht="19.5" customHeight="1">
      <c r="I677" s="35"/>
      <c r="J677" s="35"/>
      <c r="K677" s="37"/>
      <c r="L677" s="37"/>
      <c r="M677" s="37"/>
      <c r="N677" s="80"/>
    </row>
    <row r="678" spans="9:14" ht="19.5" customHeight="1">
      <c r="I678" s="35"/>
      <c r="J678" s="35"/>
      <c r="K678" s="37"/>
      <c r="L678" s="37"/>
      <c r="M678" s="37"/>
      <c r="N678" s="80"/>
    </row>
    <row r="679" spans="9:14" ht="19.5" customHeight="1">
      <c r="I679" s="35"/>
      <c r="J679" s="35"/>
      <c r="K679" s="37"/>
      <c r="L679" s="37"/>
      <c r="M679" s="37"/>
      <c r="N679" s="80"/>
    </row>
    <row r="680" spans="9:14" ht="19.5" customHeight="1">
      <c r="I680" s="35"/>
      <c r="J680" s="35"/>
      <c r="K680" s="37"/>
      <c r="L680" s="37"/>
      <c r="M680" s="37"/>
      <c r="N680" s="80"/>
    </row>
    <row r="681" spans="9:14" ht="19.5" customHeight="1">
      <c r="I681" s="35"/>
      <c r="J681" s="35"/>
      <c r="K681" s="37"/>
      <c r="L681" s="37"/>
      <c r="M681" s="37"/>
      <c r="N681" s="80"/>
    </row>
    <row r="682" spans="9:14" ht="19.5" customHeight="1">
      <c r="I682" s="35"/>
      <c r="J682" s="35"/>
      <c r="K682" s="37"/>
      <c r="L682" s="37"/>
      <c r="M682" s="37"/>
      <c r="N682" s="80"/>
    </row>
    <row r="683" spans="9:14" ht="19.5" customHeight="1">
      <c r="I683" s="35"/>
      <c r="J683" s="35"/>
      <c r="K683" s="37"/>
      <c r="L683" s="37"/>
      <c r="M683" s="37"/>
      <c r="N683" s="80"/>
    </row>
    <row r="684" spans="9:14" ht="19.5" customHeight="1">
      <c r="I684" s="35"/>
      <c r="J684" s="35"/>
      <c r="K684" s="37"/>
      <c r="L684" s="37"/>
      <c r="M684" s="37"/>
      <c r="N684" s="80"/>
    </row>
    <row r="685" spans="9:14" ht="19.5" customHeight="1">
      <c r="I685" s="35"/>
      <c r="J685" s="35"/>
      <c r="K685" s="37"/>
      <c r="L685" s="37"/>
      <c r="M685" s="37"/>
      <c r="N685" s="80"/>
    </row>
    <row r="686" spans="9:14" ht="19.5" customHeight="1">
      <c r="I686" s="35"/>
      <c r="J686" s="35"/>
      <c r="K686" s="37"/>
      <c r="L686" s="37"/>
      <c r="M686" s="37"/>
      <c r="N686" s="80"/>
    </row>
    <row r="687" spans="9:14" ht="19.5" customHeight="1">
      <c r="I687" s="35"/>
      <c r="J687" s="35"/>
      <c r="K687" s="37"/>
      <c r="L687" s="37"/>
      <c r="M687" s="37"/>
      <c r="N687" s="80"/>
    </row>
    <row r="688" spans="9:14" ht="19.5" customHeight="1">
      <c r="I688" s="35"/>
      <c r="J688" s="35"/>
      <c r="K688" s="37"/>
      <c r="L688" s="37"/>
      <c r="M688" s="37"/>
      <c r="N688" s="80"/>
    </row>
    <row r="689" spans="9:14" ht="19.5" customHeight="1">
      <c r="I689" s="35"/>
      <c r="J689" s="35"/>
      <c r="K689" s="37"/>
      <c r="L689" s="37"/>
      <c r="M689" s="37"/>
      <c r="N689" s="80"/>
    </row>
    <row r="690" spans="9:14" ht="19.5" customHeight="1">
      <c r="I690" s="35"/>
      <c r="J690" s="35"/>
      <c r="K690" s="37"/>
      <c r="L690" s="37"/>
      <c r="M690" s="37"/>
      <c r="N690" s="80"/>
    </row>
    <row r="691" spans="9:14" ht="19.5" customHeight="1">
      <c r="I691" s="35"/>
      <c r="J691" s="35"/>
      <c r="K691" s="37"/>
      <c r="L691" s="37"/>
      <c r="M691" s="37"/>
      <c r="N691" s="80"/>
    </row>
    <row r="692" spans="9:14" ht="19.5" customHeight="1">
      <c r="I692" s="35"/>
      <c r="J692" s="35"/>
      <c r="K692" s="37"/>
      <c r="L692" s="37"/>
      <c r="M692" s="37"/>
      <c r="N692" s="80"/>
    </row>
    <row r="693" spans="9:14" ht="19.5" customHeight="1">
      <c r="I693" s="35"/>
      <c r="J693" s="35"/>
      <c r="K693" s="37"/>
      <c r="L693" s="37"/>
      <c r="M693" s="37"/>
      <c r="N693" s="80"/>
    </row>
    <row r="694" spans="9:14" ht="19.5" customHeight="1">
      <c r="I694" s="35"/>
      <c r="J694" s="35"/>
      <c r="K694" s="37"/>
      <c r="L694" s="37"/>
      <c r="M694" s="37"/>
      <c r="N694" s="80"/>
    </row>
    <row r="695" spans="9:14" ht="19.5" customHeight="1">
      <c r="I695" s="35"/>
      <c r="J695" s="35"/>
      <c r="K695" s="37"/>
      <c r="L695" s="37"/>
      <c r="M695" s="37"/>
      <c r="N695" s="80"/>
    </row>
    <row r="696" spans="9:14" ht="19.5" customHeight="1">
      <c r="I696" s="35"/>
      <c r="J696" s="35"/>
      <c r="K696" s="37"/>
      <c r="L696" s="37"/>
      <c r="M696" s="37"/>
      <c r="N696" s="80"/>
    </row>
    <row r="697" spans="9:14" ht="19.5" customHeight="1">
      <c r="I697" s="35"/>
      <c r="J697" s="35"/>
      <c r="K697" s="37"/>
      <c r="L697" s="37"/>
      <c r="M697" s="37"/>
      <c r="N697" s="80"/>
    </row>
    <row r="698" spans="9:14" ht="19.5" customHeight="1">
      <c r="I698" s="35"/>
      <c r="J698" s="35"/>
      <c r="K698" s="37"/>
      <c r="L698" s="37"/>
      <c r="M698" s="37"/>
      <c r="N698" s="80"/>
    </row>
    <row r="699" spans="9:14" ht="19.5" customHeight="1">
      <c r="I699" s="35"/>
      <c r="J699" s="35"/>
      <c r="K699" s="37"/>
      <c r="L699" s="37"/>
      <c r="M699" s="37"/>
      <c r="N699" s="80"/>
    </row>
    <row r="700" spans="9:14" ht="19.5" customHeight="1">
      <c r="I700" s="35"/>
      <c r="J700" s="35"/>
      <c r="K700" s="37"/>
      <c r="L700" s="37"/>
      <c r="M700" s="37"/>
      <c r="N700" s="80"/>
    </row>
    <row r="701" spans="9:14" ht="19.5" customHeight="1">
      <c r="I701" s="35"/>
      <c r="J701" s="35"/>
      <c r="K701" s="37"/>
      <c r="L701" s="37"/>
      <c r="M701" s="37"/>
      <c r="N701" s="80"/>
    </row>
    <row r="702" spans="9:14" ht="19.5" customHeight="1">
      <c r="I702" s="35"/>
      <c r="J702" s="35"/>
      <c r="K702" s="37"/>
      <c r="L702" s="37"/>
      <c r="M702" s="37"/>
      <c r="N702" s="80"/>
    </row>
    <row r="703" spans="9:14" ht="19.5" customHeight="1">
      <c r="I703" s="35"/>
      <c r="J703" s="35"/>
      <c r="K703" s="37"/>
      <c r="L703" s="37"/>
      <c r="M703" s="37"/>
      <c r="N703" s="80"/>
    </row>
    <row r="704" spans="9:14" ht="19.5" customHeight="1">
      <c r="I704" s="35"/>
      <c r="J704" s="35"/>
      <c r="K704" s="37"/>
      <c r="L704" s="37"/>
      <c r="M704" s="37"/>
      <c r="N704" s="80"/>
    </row>
    <row r="705" spans="9:14" ht="19.5" customHeight="1">
      <c r="I705" s="35"/>
      <c r="J705" s="35"/>
      <c r="K705" s="37"/>
      <c r="L705" s="37"/>
      <c r="M705" s="37"/>
      <c r="N705" s="80"/>
    </row>
    <row r="706" spans="9:14" ht="19.5" customHeight="1">
      <c r="I706" s="35"/>
      <c r="J706" s="35"/>
      <c r="K706" s="37"/>
      <c r="L706" s="37"/>
      <c r="M706" s="37"/>
      <c r="N706" s="80"/>
    </row>
    <row r="707" spans="9:14" ht="19.5" customHeight="1">
      <c r="I707" s="35"/>
      <c r="J707" s="35"/>
      <c r="K707" s="37"/>
      <c r="L707" s="37"/>
      <c r="M707" s="37"/>
      <c r="N707" s="80"/>
    </row>
    <row r="708" spans="9:14" ht="19.5" customHeight="1">
      <c r="I708" s="35"/>
      <c r="J708" s="35"/>
      <c r="K708" s="37"/>
      <c r="L708" s="37"/>
      <c r="M708" s="37"/>
      <c r="N708" s="80"/>
    </row>
    <row r="709" spans="9:14" ht="19.5" customHeight="1">
      <c r="I709" s="35"/>
      <c r="J709" s="35"/>
      <c r="K709" s="37"/>
      <c r="L709" s="37"/>
      <c r="M709" s="37"/>
      <c r="N709" s="80"/>
    </row>
    <row r="710" spans="9:14" ht="19.5" customHeight="1">
      <c r="I710" s="35"/>
      <c r="J710" s="35"/>
      <c r="K710" s="37"/>
      <c r="L710" s="37"/>
      <c r="M710" s="37"/>
      <c r="N710" s="80"/>
    </row>
    <row r="711" spans="9:14" ht="19.5" customHeight="1">
      <c r="I711" s="35"/>
      <c r="J711" s="35"/>
      <c r="K711" s="37"/>
      <c r="L711" s="37"/>
      <c r="M711" s="37"/>
      <c r="N711" s="80"/>
    </row>
    <row r="712" spans="9:14" ht="19.5" customHeight="1">
      <c r="I712" s="35"/>
      <c r="J712" s="35"/>
      <c r="K712" s="37"/>
      <c r="L712" s="37"/>
      <c r="M712" s="37"/>
      <c r="N712" s="80"/>
    </row>
    <row r="713" spans="9:14" ht="19.5" customHeight="1">
      <c r="I713" s="35"/>
      <c r="J713" s="35"/>
      <c r="K713" s="37"/>
      <c r="L713" s="37"/>
      <c r="M713" s="37"/>
      <c r="N713" s="80"/>
    </row>
    <row r="714" spans="9:14" ht="19.5" customHeight="1">
      <c r="I714" s="35"/>
      <c r="J714" s="35"/>
      <c r="K714" s="37"/>
      <c r="L714" s="37"/>
      <c r="M714" s="37"/>
      <c r="N714" s="80"/>
    </row>
    <row r="715" spans="9:14" ht="19.5" customHeight="1">
      <c r="I715" s="35"/>
      <c r="J715" s="35"/>
      <c r="K715" s="37"/>
      <c r="L715" s="37"/>
      <c r="M715" s="37"/>
      <c r="N715" s="80"/>
    </row>
    <row r="716" spans="9:14" ht="19.5" customHeight="1">
      <c r="I716" s="35"/>
      <c r="J716" s="35"/>
      <c r="K716" s="37"/>
      <c r="L716" s="37"/>
      <c r="M716" s="37"/>
      <c r="N716" s="80"/>
    </row>
    <row r="717" spans="9:14" ht="19.5" customHeight="1">
      <c r="I717" s="35"/>
      <c r="J717" s="35"/>
      <c r="K717" s="37"/>
      <c r="L717" s="37"/>
      <c r="M717" s="37"/>
      <c r="N717" s="80"/>
    </row>
    <row r="718" spans="9:14" ht="19.5" customHeight="1">
      <c r="I718" s="35"/>
      <c r="J718" s="35"/>
      <c r="K718" s="37"/>
      <c r="L718" s="37"/>
      <c r="M718" s="37"/>
      <c r="N718" s="80"/>
    </row>
    <row r="719" spans="9:14" ht="19.5" customHeight="1">
      <c r="I719" s="35"/>
      <c r="J719" s="35"/>
      <c r="K719" s="37"/>
      <c r="L719" s="37"/>
      <c r="M719" s="37"/>
      <c r="N719" s="80"/>
    </row>
    <row r="720" spans="9:14" ht="19.5" customHeight="1">
      <c r="I720" s="35"/>
      <c r="J720" s="35"/>
      <c r="K720" s="37"/>
      <c r="L720" s="37"/>
      <c r="M720" s="37"/>
      <c r="N720" s="80"/>
    </row>
    <row r="721" spans="9:14" ht="19.5" customHeight="1">
      <c r="I721" s="35"/>
      <c r="J721" s="35"/>
      <c r="K721" s="37"/>
      <c r="L721" s="37"/>
      <c r="M721" s="37"/>
      <c r="N721" s="80"/>
    </row>
    <row r="722" spans="9:14" ht="19.5" customHeight="1">
      <c r="I722" s="35"/>
      <c r="J722" s="35"/>
      <c r="K722" s="37"/>
      <c r="L722" s="37"/>
      <c r="M722" s="37"/>
      <c r="N722" s="80"/>
    </row>
    <row r="723" spans="9:14" ht="19.5" customHeight="1">
      <c r="I723" s="35"/>
      <c r="J723" s="35"/>
      <c r="K723" s="37"/>
      <c r="L723" s="37"/>
      <c r="M723" s="37"/>
      <c r="N723" s="80"/>
    </row>
    <row r="724" spans="9:14" ht="19.5" customHeight="1">
      <c r="I724" s="35"/>
      <c r="J724" s="35"/>
      <c r="K724" s="37"/>
      <c r="L724" s="37"/>
      <c r="M724" s="37"/>
      <c r="N724" s="80"/>
    </row>
    <row r="725" spans="9:14" ht="19.5" customHeight="1">
      <c r="I725" s="35"/>
      <c r="J725" s="35"/>
      <c r="K725" s="37"/>
      <c r="L725" s="37"/>
      <c r="M725" s="37"/>
      <c r="N725" s="80"/>
    </row>
    <row r="726" spans="9:14" ht="19.5" customHeight="1">
      <c r="I726" s="35"/>
      <c r="J726" s="35"/>
      <c r="K726" s="37"/>
      <c r="L726" s="37"/>
      <c r="M726" s="37"/>
      <c r="N726" s="80"/>
    </row>
    <row r="727" spans="9:14" ht="19.5" customHeight="1">
      <c r="I727" s="35"/>
      <c r="J727" s="35"/>
      <c r="K727" s="37"/>
      <c r="L727" s="37"/>
      <c r="M727" s="37"/>
      <c r="N727" s="80"/>
    </row>
    <row r="728" spans="9:14" ht="19.5" customHeight="1">
      <c r="I728" s="35"/>
      <c r="J728" s="35"/>
      <c r="K728" s="37"/>
      <c r="L728" s="37"/>
      <c r="M728" s="37"/>
      <c r="N728" s="80"/>
    </row>
    <row r="729" spans="9:14" ht="19.5" customHeight="1">
      <c r="I729" s="35"/>
      <c r="J729" s="35"/>
      <c r="K729" s="37"/>
      <c r="L729" s="37"/>
      <c r="M729" s="37"/>
      <c r="N729" s="80"/>
    </row>
    <row r="730" spans="9:14" ht="19.5" customHeight="1">
      <c r="I730" s="35"/>
      <c r="J730" s="35"/>
      <c r="K730" s="37"/>
      <c r="L730" s="37"/>
      <c r="M730" s="37"/>
      <c r="N730" s="80"/>
    </row>
    <row r="731" spans="9:14" ht="19.5" customHeight="1">
      <c r="I731" s="35"/>
      <c r="J731" s="35"/>
      <c r="K731" s="37"/>
      <c r="L731" s="37"/>
      <c r="M731" s="37"/>
      <c r="N731" s="80"/>
    </row>
    <row r="732" spans="9:14" ht="19.5" customHeight="1">
      <c r="I732" s="35"/>
      <c r="J732" s="35"/>
      <c r="K732" s="37"/>
      <c r="L732" s="37"/>
      <c r="M732" s="37"/>
      <c r="N732" s="80"/>
    </row>
    <row r="733" spans="9:14" ht="19.5" customHeight="1">
      <c r="I733" s="35"/>
      <c r="J733" s="35"/>
      <c r="K733" s="37"/>
      <c r="L733" s="37"/>
      <c r="M733" s="37"/>
      <c r="N733" s="80"/>
    </row>
    <row r="734" spans="9:14" ht="19.5" customHeight="1">
      <c r="I734" s="35"/>
      <c r="J734" s="35"/>
      <c r="K734" s="37"/>
      <c r="L734" s="37"/>
      <c r="M734" s="37"/>
      <c r="N734" s="80"/>
    </row>
    <row r="735" spans="9:14" ht="19.5" customHeight="1">
      <c r="I735" s="35"/>
      <c r="J735" s="35"/>
      <c r="K735" s="37"/>
      <c r="L735" s="37"/>
      <c r="M735" s="37"/>
      <c r="N735" s="80"/>
    </row>
    <row r="736" spans="9:14" ht="19.5" customHeight="1">
      <c r="I736" s="35"/>
      <c r="J736" s="35"/>
      <c r="K736" s="37"/>
      <c r="L736" s="37"/>
      <c r="M736" s="37"/>
      <c r="N736" s="80"/>
    </row>
    <row r="737" spans="9:14" ht="19.5" customHeight="1">
      <c r="I737" s="35"/>
      <c r="J737" s="35"/>
      <c r="K737" s="37"/>
      <c r="L737" s="37"/>
      <c r="M737" s="37"/>
      <c r="N737" s="80"/>
    </row>
    <row r="738" spans="9:14" ht="19.5" customHeight="1">
      <c r="I738" s="35"/>
      <c r="J738" s="35"/>
      <c r="K738" s="37"/>
      <c r="L738" s="37"/>
      <c r="M738" s="37"/>
      <c r="N738" s="80"/>
    </row>
    <row r="739" spans="9:14" ht="19.5" customHeight="1">
      <c r="I739" s="35"/>
      <c r="J739" s="35"/>
      <c r="K739" s="37"/>
      <c r="L739" s="37"/>
      <c r="M739" s="37"/>
      <c r="N739" s="80"/>
    </row>
    <row r="740" spans="9:14" ht="19.5" customHeight="1">
      <c r="I740" s="35"/>
      <c r="J740" s="35"/>
      <c r="K740" s="37"/>
      <c r="L740" s="37"/>
      <c r="M740" s="37"/>
      <c r="N740" s="80"/>
    </row>
    <row r="741" spans="9:14" ht="19.5" customHeight="1">
      <c r="I741" s="35"/>
      <c r="J741" s="35"/>
      <c r="K741" s="37"/>
      <c r="L741" s="37"/>
      <c r="M741" s="37"/>
      <c r="N741" s="80"/>
    </row>
    <row r="742" spans="9:14" ht="19.5" customHeight="1">
      <c r="I742" s="35"/>
      <c r="J742" s="35"/>
      <c r="K742" s="37"/>
      <c r="L742" s="37"/>
      <c r="M742" s="37"/>
      <c r="N742" s="80"/>
    </row>
    <row r="743" spans="9:14" ht="19.5" customHeight="1">
      <c r="I743" s="35"/>
      <c r="J743" s="35"/>
      <c r="K743" s="37"/>
      <c r="L743" s="37"/>
      <c r="M743" s="37"/>
      <c r="N743" s="80"/>
    </row>
    <row r="744" spans="9:14" ht="19.5" customHeight="1">
      <c r="I744" s="35"/>
      <c r="J744" s="35"/>
      <c r="K744" s="37"/>
      <c r="L744" s="37"/>
      <c r="M744" s="37"/>
      <c r="N744" s="80"/>
    </row>
    <row r="745" spans="9:14" ht="19.5" customHeight="1">
      <c r="I745" s="35"/>
      <c r="J745" s="35"/>
      <c r="K745" s="37"/>
      <c r="L745" s="37"/>
      <c r="M745" s="37"/>
      <c r="N745" s="80"/>
    </row>
    <row r="746" spans="9:14" ht="19.5" customHeight="1">
      <c r="I746" s="35"/>
      <c r="J746" s="35"/>
      <c r="K746" s="37"/>
      <c r="L746" s="37"/>
      <c r="M746" s="37"/>
      <c r="N746" s="80"/>
    </row>
    <row r="747" spans="9:14" ht="19.5" customHeight="1">
      <c r="I747" s="35"/>
      <c r="J747" s="35"/>
      <c r="K747" s="37"/>
      <c r="L747" s="37"/>
      <c r="M747" s="37"/>
      <c r="N747" s="80"/>
    </row>
    <row r="748" spans="9:14" ht="19.5" customHeight="1">
      <c r="I748" s="35"/>
      <c r="J748" s="35"/>
      <c r="K748" s="37"/>
      <c r="L748" s="37"/>
      <c r="M748" s="37"/>
      <c r="N748" s="80"/>
    </row>
    <row r="749" spans="9:14" ht="19.5" customHeight="1">
      <c r="I749" s="35"/>
      <c r="J749" s="35"/>
      <c r="K749" s="37"/>
      <c r="L749" s="37"/>
      <c r="M749" s="37"/>
      <c r="N749" s="80"/>
    </row>
    <row r="750" spans="9:14" ht="19.5" customHeight="1">
      <c r="I750" s="35"/>
      <c r="J750" s="35"/>
      <c r="K750" s="37"/>
      <c r="L750" s="37"/>
      <c r="M750" s="37"/>
      <c r="N750" s="80"/>
    </row>
    <row r="751" spans="9:14" ht="19.5" customHeight="1">
      <c r="I751" s="35"/>
      <c r="J751" s="35"/>
      <c r="K751" s="37"/>
      <c r="L751" s="37"/>
      <c r="M751" s="37"/>
      <c r="N751" s="80"/>
    </row>
    <row r="752" spans="9:14" ht="19.5" customHeight="1">
      <c r="I752" s="35"/>
      <c r="J752" s="35"/>
      <c r="K752" s="37"/>
      <c r="L752" s="37"/>
      <c r="M752" s="37"/>
      <c r="N752" s="80"/>
    </row>
    <row r="753" spans="9:14" ht="19.5" customHeight="1">
      <c r="I753" s="35"/>
      <c r="J753" s="35"/>
      <c r="K753" s="37"/>
      <c r="L753" s="37"/>
      <c r="M753" s="37"/>
      <c r="N753" s="80"/>
    </row>
    <row r="754" spans="9:14" ht="19.5" customHeight="1">
      <c r="I754" s="35"/>
      <c r="J754" s="35"/>
      <c r="K754" s="37"/>
      <c r="L754" s="37"/>
      <c r="M754" s="37"/>
      <c r="N754" s="80"/>
    </row>
    <row r="755" spans="9:14" ht="19.5" customHeight="1">
      <c r="I755" s="35"/>
      <c r="J755" s="35"/>
      <c r="K755" s="37"/>
      <c r="L755" s="37"/>
      <c r="M755" s="37"/>
      <c r="N755" s="80"/>
    </row>
    <row r="756" spans="9:14" ht="19.5" customHeight="1">
      <c r="I756" s="35"/>
      <c r="J756" s="35"/>
      <c r="K756" s="37"/>
      <c r="L756" s="37"/>
      <c r="M756" s="37"/>
      <c r="N756" s="80"/>
    </row>
    <row r="757" spans="9:14" ht="19.5" customHeight="1">
      <c r="I757" s="35"/>
      <c r="J757" s="35"/>
      <c r="K757" s="37"/>
      <c r="L757" s="37"/>
      <c r="M757" s="37"/>
      <c r="N757" s="80"/>
    </row>
    <row r="758" spans="9:14" ht="19.5" customHeight="1">
      <c r="I758" s="35"/>
      <c r="J758" s="35"/>
      <c r="K758" s="37"/>
      <c r="L758" s="37"/>
      <c r="M758" s="37"/>
      <c r="N758" s="80"/>
    </row>
    <row r="759" spans="9:14" ht="19.5" customHeight="1">
      <c r="I759" s="35"/>
      <c r="J759" s="35"/>
      <c r="K759" s="37"/>
      <c r="L759" s="37"/>
      <c r="M759" s="37"/>
      <c r="N759" s="80"/>
    </row>
    <row r="760" spans="9:14" ht="19.5" customHeight="1">
      <c r="I760" s="35"/>
      <c r="J760" s="35"/>
      <c r="K760" s="37"/>
      <c r="L760" s="37"/>
      <c r="M760" s="37"/>
      <c r="N760" s="80"/>
    </row>
    <row r="761" spans="9:14" ht="19.5" customHeight="1">
      <c r="I761" s="35"/>
      <c r="J761" s="35"/>
      <c r="K761" s="37"/>
      <c r="L761" s="37"/>
      <c r="M761" s="37"/>
      <c r="N761" s="80"/>
    </row>
    <row r="762" spans="9:14" ht="19.5" customHeight="1">
      <c r="I762" s="35"/>
      <c r="J762" s="35"/>
      <c r="K762" s="37"/>
      <c r="L762" s="37"/>
      <c r="M762" s="37"/>
      <c r="N762" s="80"/>
    </row>
    <row r="763" spans="9:14" ht="19.5" customHeight="1">
      <c r="I763" s="35"/>
      <c r="J763" s="35"/>
      <c r="K763" s="37"/>
      <c r="L763" s="37"/>
      <c r="M763" s="37"/>
      <c r="N763" s="80"/>
    </row>
    <row r="764" spans="9:14" ht="19.5" customHeight="1">
      <c r="I764" s="35"/>
      <c r="J764" s="35"/>
      <c r="K764" s="37"/>
      <c r="L764" s="37"/>
      <c r="M764" s="37"/>
      <c r="N764" s="80"/>
    </row>
    <row r="765" spans="9:14" ht="19.5" customHeight="1">
      <c r="I765" s="35"/>
      <c r="J765" s="35"/>
      <c r="K765" s="37"/>
      <c r="L765" s="37"/>
      <c r="M765" s="37"/>
      <c r="N765" s="80"/>
    </row>
    <row r="766" spans="9:14" ht="19.5" customHeight="1">
      <c r="I766" s="35"/>
      <c r="J766" s="35"/>
      <c r="K766" s="37"/>
      <c r="L766" s="37"/>
      <c r="M766" s="37"/>
      <c r="N766" s="80"/>
    </row>
    <row r="767" spans="9:14" ht="19.5" customHeight="1">
      <c r="I767" s="35"/>
      <c r="J767" s="35"/>
      <c r="K767" s="37"/>
      <c r="L767" s="37"/>
      <c r="M767" s="37"/>
      <c r="N767" s="80"/>
    </row>
    <row r="768" spans="9:14" ht="19.5" customHeight="1">
      <c r="I768" s="35"/>
      <c r="J768" s="35"/>
      <c r="K768" s="37"/>
      <c r="L768" s="37"/>
      <c r="M768" s="37"/>
      <c r="N768" s="80"/>
    </row>
    <row r="769" spans="9:14" ht="19.5" customHeight="1">
      <c r="I769" s="35"/>
      <c r="J769" s="35"/>
      <c r="K769" s="37"/>
      <c r="L769" s="37"/>
      <c r="M769" s="37"/>
      <c r="N769" s="80"/>
    </row>
    <row r="770" spans="9:14" ht="19.5" customHeight="1">
      <c r="I770" s="35"/>
      <c r="J770" s="35"/>
      <c r="K770" s="37"/>
      <c r="L770" s="37"/>
      <c r="M770" s="37"/>
      <c r="N770" s="80"/>
    </row>
    <row r="771" spans="9:14" ht="19.5" customHeight="1">
      <c r="I771" s="35"/>
      <c r="J771" s="35"/>
      <c r="K771" s="37"/>
      <c r="L771" s="37"/>
      <c r="M771" s="37"/>
      <c r="N771" s="80"/>
    </row>
    <row r="772" spans="9:14" ht="19.5" customHeight="1">
      <c r="I772" s="35"/>
      <c r="J772" s="35"/>
      <c r="K772" s="37"/>
      <c r="L772" s="37"/>
      <c r="M772" s="37"/>
      <c r="N772" s="80"/>
    </row>
    <row r="773" spans="9:14" ht="19.5" customHeight="1">
      <c r="I773" s="35"/>
      <c r="J773" s="35"/>
      <c r="K773" s="37"/>
      <c r="L773" s="37"/>
      <c r="M773" s="37"/>
      <c r="N773" s="80"/>
    </row>
    <row r="774" spans="9:14" ht="19.5" customHeight="1">
      <c r="I774" s="35"/>
      <c r="J774" s="35"/>
      <c r="K774" s="37"/>
      <c r="L774" s="37"/>
      <c r="M774" s="37"/>
      <c r="N774" s="80"/>
    </row>
    <row r="775" spans="9:14" ht="19.5" customHeight="1">
      <c r="I775" s="35"/>
      <c r="J775" s="35"/>
      <c r="K775" s="37"/>
      <c r="L775" s="37"/>
      <c r="M775" s="37"/>
      <c r="N775" s="80"/>
    </row>
    <row r="776" spans="9:14" ht="19.5" customHeight="1">
      <c r="I776" s="35"/>
      <c r="J776" s="35"/>
      <c r="K776" s="37"/>
      <c r="L776" s="37"/>
      <c r="M776" s="37"/>
      <c r="N776" s="80"/>
    </row>
    <row r="777" spans="9:14" ht="19.5" customHeight="1">
      <c r="I777" s="35"/>
      <c r="J777" s="35"/>
      <c r="K777" s="37"/>
      <c r="L777" s="37"/>
      <c r="M777" s="37"/>
      <c r="N777" s="80"/>
    </row>
    <row r="778" spans="9:14" ht="19.5" customHeight="1">
      <c r="I778" s="35"/>
      <c r="J778" s="35"/>
      <c r="K778" s="37"/>
      <c r="L778" s="37"/>
      <c r="M778" s="37"/>
      <c r="N778" s="80"/>
    </row>
    <row r="779" spans="9:14" ht="19.5" customHeight="1">
      <c r="I779" s="35"/>
      <c r="J779" s="35"/>
      <c r="K779" s="37"/>
      <c r="L779" s="37"/>
      <c r="M779" s="37"/>
      <c r="N779" s="80"/>
    </row>
    <row r="780" spans="9:14" ht="19.5" customHeight="1">
      <c r="I780" s="35"/>
      <c r="J780" s="35"/>
      <c r="K780" s="37"/>
      <c r="L780" s="37"/>
      <c r="M780" s="37"/>
      <c r="N780" s="80"/>
    </row>
    <row r="781" spans="9:14" ht="19.5" customHeight="1">
      <c r="I781" s="35"/>
      <c r="J781" s="35"/>
      <c r="K781" s="37"/>
      <c r="L781" s="37"/>
      <c r="M781" s="37"/>
      <c r="N781" s="80"/>
    </row>
    <row r="782" spans="9:14" ht="19.5" customHeight="1">
      <c r="I782" s="35"/>
      <c r="J782" s="35"/>
      <c r="K782" s="37"/>
      <c r="L782" s="37"/>
      <c r="M782" s="37"/>
      <c r="N782" s="80"/>
    </row>
    <row r="783" spans="9:14" ht="19.5" customHeight="1">
      <c r="I783" s="35"/>
      <c r="J783" s="35"/>
      <c r="K783" s="37"/>
      <c r="L783" s="37"/>
      <c r="M783" s="37"/>
      <c r="N783" s="80"/>
    </row>
    <row r="784" spans="9:14" ht="19.5" customHeight="1">
      <c r="I784" s="35"/>
      <c r="J784" s="35"/>
      <c r="K784" s="37"/>
      <c r="L784" s="37"/>
      <c r="M784" s="37"/>
      <c r="N784" s="80"/>
    </row>
    <row r="785" spans="9:14" ht="19.5" customHeight="1">
      <c r="I785" s="35"/>
      <c r="J785" s="35"/>
      <c r="K785" s="37"/>
      <c r="L785" s="37"/>
      <c r="M785" s="37"/>
      <c r="N785" s="80"/>
    </row>
    <row r="786" spans="9:14" ht="19.5" customHeight="1">
      <c r="I786" s="35"/>
      <c r="J786" s="35"/>
      <c r="K786" s="37"/>
      <c r="L786" s="37"/>
      <c r="M786" s="37"/>
      <c r="N786" s="80"/>
    </row>
    <row r="787" spans="9:14" ht="19.5" customHeight="1">
      <c r="I787" s="35"/>
      <c r="J787" s="35"/>
      <c r="K787" s="37"/>
      <c r="L787" s="37"/>
      <c r="M787" s="37"/>
      <c r="N787" s="80"/>
    </row>
    <row r="788" spans="9:14" ht="19.5" customHeight="1">
      <c r="I788" s="35"/>
      <c r="J788" s="35"/>
      <c r="K788" s="37"/>
      <c r="L788" s="37"/>
      <c r="M788" s="37"/>
      <c r="N788" s="80"/>
    </row>
    <row r="789" spans="9:14" ht="19.5" customHeight="1">
      <c r="I789" s="35"/>
      <c r="J789" s="35"/>
      <c r="K789" s="37"/>
      <c r="L789" s="37"/>
      <c r="M789" s="37"/>
      <c r="N789" s="80"/>
    </row>
    <row r="790" spans="9:14" ht="19.5" customHeight="1">
      <c r="I790" s="35"/>
      <c r="J790" s="35"/>
      <c r="K790" s="37"/>
      <c r="L790" s="37"/>
      <c r="M790" s="37"/>
      <c r="N790" s="80"/>
    </row>
    <row r="791" spans="9:14" ht="19.5" customHeight="1">
      <c r="I791" s="35"/>
      <c r="J791" s="35"/>
      <c r="K791" s="37"/>
      <c r="L791" s="37"/>
      <c r="M791" s="37"/>
      <c r="N791" s="80"/>
    </row>
    <row r="792" spans="9:14" ht="19.5" customHeight="1">
      <c r="I792" s="35"/>
      <c r="J792" s="35"/>
      <c r="K792" s="37"/>
      <c r="L792" s="37"/>
      <c r="M792" s="37"/>
      <c r="N792" s="80"/>
    </row>
    <row r="793" spans="9:14" ht="19.5" customHeight="1">
      <c r="I793" s="35"/>
      <c r="J793" s="35"/>
      <c r="K793" s="37"/>
      <c r="L793" s="37"/>
      <c r="M793" s="37"/>
      <c r="N793" s="80"/>
    </row>
    <row r="794" spans="9:14" ht="19.5" customHeight="1">
      <c r="I794" s="35"/>
      <c r="J794" s="35"/>
      <c r="K794" s="37"/>
      <c r="L794" s="37"/>
      <c r="M794" s="37"/>
      <c r="N794" s="80"/>
    </row>
    <row r="795" spans="9:14" ht="19.5" customHeight="1">
      <c r="I795" s="35"/>
      <c r="J795" s="35"/>
      <c r="K795" s="37"/>
      <c r="L795" s="37"/>
      <c r="M795" s="37"/>
      <c r="N795" s="80"/>
    </row>
    <row r="796" spans="9:14" ht="19.5" customHeight="1">
      <c r="I796" s="35"/>
      <c r="J796" s="35"/>
      <c r="K796" s="37"/>
      <c r="L796" s="37"/>
      <c r="M796" s="37"/>
      <c r="N796" s="80"/>
    </row>
    <row r="797" spans="9:14" ht="19.5" customHeight="1">
      <c r="I797" s="35"/>
      <c r="J797" s="35"/>
      <c r="K797" s="37"/>
      <c r="L797" s="37"/>
      <c r="M797" s="37"/>
      <c r="N797" s="80"/>
    </row>
    <row r="798" spans="9:14" ht="19.5" customHeight="1">
      <c r="I798" s="35"/>
      <c r="J798" s="35"/>
      <c r="K798" s="37"/>
      <c r="L798" s="37"/>
      <c r="M798" s="37"/>
      <c r="N798" s="80"/>
    </row>
    <row r="799" spans="9:14" ht="19.5" customHeight="1">
      <c r="I799" s="35"/>
      <c r="J799" s="35"/>
      <c r="K799" s="37"/>
      <c r="L799" s="37"/>
      <c r="M799" s="37"/>
      <c r="N799" s="80"/>
    </row>
    <row r="800" spans="9:14" ht="19.5" customHeight="1">
      <c r="I800" s="35"/>
      <c r="J800" s="35"/>
      <c r="K800" s="37"/>
      <c r="L800" s="37"/>
      <c r="M800" s="37"/>
      <c r="N800" s="80"/>
    </row>
    <row r="801" spans="9:14" ht="19.5" customHeight="1">
      <c r="I801" s="35"/>
      <c r="J801" s="35"/>
      <c r="K801" s="37"/>
      <c r="L801" s="37"/>
      <c r="M801" s="37"/>
      <c r="N801" s="80"/>
    </row>
    <row r="802" spans="9:14" ht="19.5" customHeight="1">
      <c r="I802" s="35"/>
      <c r="J802" s="35"/>
      <c r="K802" s="37"/>
      <c r="L802" s="37"/>
      <c r="M802" s="37"/>
      <c r="N802" s="80"/>
    </row>
    <row r="803" spans="9:14" ht="19.5" customHeight="1">
      <c r="I803" s="35"/>
      <c r="J803" s="35"/>
      <c r="K803" s="37"/>
      <c r="L803" s="37"/>
      <c r="M803" s="37"/>
      <c r="N803" s="80"/>
    </row>
    <row r="804" spans="9:14" ht="19.5" customHeight="1">
      <c r="I804" s="35"/>
      <c r="J804" s="35"/>
      <c r="K804" s="37"/>
      <c r="L804" s="37"/>
      <c r="M804" s="37"/>
      <c r="N804" s="80"/>
    </row>
    <row r="805" spans="9:14" ht="19.5" customHeight="1">
      <c r="I805" s="35"/>
      <c r="J805" s="35"/>
      <c r="K805" s="37"/>
      <c r="L805" s="37"/>
      <c r="M805" s="37"/>
      <c r="N805" s="80"/>
    </row>
    <row r="806" spans="9:14" ht="19.5" customHeight="1">
      <c r="I806" s="35"/>
      <c r="J806" s="35"/>
      <c r="K806" s="37"/>
      <c r="L806" s="37"/>
      <c r="M806" s="37"/>
      <c r="N806" s="80"/>
    </row>
    <row r="807" spans="9:14" ht="19.5" customHeight="1">
      <c r="I807" s="35"/>
      <c r="J807" s="35"/>
      <c r="K807" s="37"/>
      <c r="L807" s="37"/>
      <c r="M807" s="37"/>
      <c r="N807" s="80"/>
    </row>
    <row r="808" spans="9:14" ht="19.5" customHeight="1">
      <c r="I808" s="35"/>
      <c r="J808" s="35"/>
      <c r="K808" s="37"/>
      <c r="L808" s="37"/>
      <c r="M808" s="37"/>
      <c r="N808" s="80"/>
    </row>
    <row r="809" spans="9:14" ht="19.5" customHeight="1">
      <c r="I809" s="35"/>
      <c r="J809" s="35"/>
      <c r="K809" s="37"/>
      <c r="L809" s="37"/>
      <c r="M809" s="37"/>
      <c r="N809" s="80"/>
    </row>
    <row r="810" spans="9:14" ht="19.5" customHeight="1">
      <c r="I810" s="35"/>
      <c r="J810" s="35"/>
      <c r="K810" s="37"/>
      <c r="L810" s="37"/>
      <c r="M810" s="37"/>
      <c r="N810" s="80"/>
    </row>
    <row r="811" spans="9:14" ht="19.5" customHeight="1">
      <c r="I811" s="35"/>
      <c r="J811" s="35"/>
      <c r="K811" s="37"/>
      <c r="L811" s="37"/>
      <c r="M811" s="37"/>
      <c r="N811" s="80"/>
    </row>
    <row r="812" spans="9:14" ht="19.5" customHeight="1">
      <c r="I812" s="35"/>
      <c r="J812" s="35"/>
      <c r="K812" s="37"/>
      <c r="L812" s="37"/>
      <c r="M812" s="37"/>
      <c r="N812" s="80"/>
    </row>
    <row r="813" spans="9:14" ht="19.5" customHeight="1">
      <c r="I813" s="35"/>
      <c r="J813" s="35"/>
      <c r="K813" s="37"/>
      <c r="L813" s="37"/>
      <c r="M813" s="37"/>
      <c r="N813" s="80"/>
    </row>
    <row r="814" spans="9:14" ht="19.5" customHeight="1">
      <c r="I814" s="35"/>
      <c r="J814" s="35"/>
      <c r="K814" s="37"/>
      <c r="L814" s="37"/>
      <c r="M814" s="37"/>
      <c r="N814" s="80"/>
    </row>
    <row r="815" spans="9:14" ht="19.5" customHeight="1">
      <c r="I815" s="35"/>
      <c r="J815" s="35"/>
      <c r="K815" s="37"/>
      <c r="L815" s="37"/>
      <c r="M815" s="37"/>
      <c r="N815" s="80"/>
    </row>
    <row r="816" spans="9:14" ht="19.5" customHeight="1">
      <c r="I816" s="35"/>
      <c r="J816" s="35"/>
      <c r="K816" s="37"/>
      <c r="L816" s="37"/>
      <c r="M816" s="37"/>
      <c r="N816" s="80"/>
    </row>
    <row r="817" spans="9:14" ht="19.5" customHeight="1">
      <c r="I817" s="35"/>
      <c r="J817" s="35"/>
      <c r="K817" s="37"/>
      <c r="L817" s="37"/>
      <c r="M817" s="37"/>
      <c r="N817" s="80"/>
    </row>
    <row r="818" spans="9:14" ht="19.5" customHeight="1">
      <c r="I818" s="35"/>
      <c r="J818" s="35"/>
      <c r="K818" s="37"/>
      <c r="L818" s="37"/>
      <c r="M818" s="37"/>
      <c r="N818" s="80"/>
    </row>
    <row r="819" spans="9:14" ht="19.5" customHeight="1">
      <c r="I819" s="35"/>
      <c r="J819" s="35"/>
      <c r="K819" s="37"/>
      <c r="L819" s="37"/>
      <c r="M819" s="37"/>
      <c r="N819" s="80"/>
    </row>
    <row r="820" spans="9:14" ht="19.5" customHeight="1">
      <c r="I820" s="35"/>
      <c r="J820" s="35"/>
      <c r="K820" s="37"/>
      <c r="L820" s="37"/>
      <c r="M820" s="37"/>
      <c r="N820" s="80"/>
    </row>
    <row r="821" spans="9:14" ht="19.5" customHeight="1">
      <c r="I821" s="35"/>
      <c r="J821" s="35"/>
      <c r="K821" s="37"/>
      <c r="L821" s="37"/>
      <c r="M821" s="37"/>
      <c r="N821" s="80"/>
    </row>
    <row r="822" spans="9:14" ht="19.5" customHeight="1">
      <c r="I822" s="35"/>
      <c r="J822" s="35"/>
      <c r="K822" s="37"/>
      <c r="L822" s="37"/>
      <c r="M822" s="37"/>
      <c r="N822" s="80"/>
    </row>
    <row r="823" spans="9:14" ht="19.5" customHeight="1">
      <c r="I823" s="35"/>
      <c r="J823" s="35"/>
      <c r="K823" s="37"/>
      <c r="L823" s="37"/>
      <c r="M823" s="37"/>
      <c r="N823" s="80"/>
    </row>
    <row r="824" spans="9:14" ht="19.5" customHeight="1">
      <c r="I824" s="35"/>
      <c r="J824" s="35"/>
      <c r="K824" s="37"/>
      <c r="L824" s="37"/>
      <c r="M824" s="37"/>
      <c r="N824" s="80"/>
    </row>
    <row r="825" spans="9:14" ht="19.5" customHeight="1">
      <c r="I825" s="35"/>
      <c r="J825" s="35"/>
      <c r="K825" s="37"/>
      <c r="L825" s="37"/>
      <c r="M825" s="37"/>
      <c r="N825" s="80"/>
    </row>
    <row r="826" spans="9:14" ht="19.5" customHeight="1">
      <c r="I826" s="35"/>
      <c r="J826" s="35"/>
      <c r="K826" s="37"/>
      <c r="L826" s="37"/>
      <c r="M826" s="37"/>
      <c r="N826" s="80"/>
    </row>
    <row r="827" spans="9:14" ht="19.5" customHeight="1">
      <c r="I827" s="35"/>
      <c r="J827" s="35"/>
      <c r="K827" s="37"/>
      <c r="L827" s="37"/>
      <c r="M827" s="37"/>
      <c r="N827" s="80"/>
    </row>
    <row r="828" spans="9:14" ht="19.5" customHeight="1">
      <c r="I828" s="35"/>
      <c r="J828" s="35"/>
      <c r="K828" s="37"/>
      <c r="L828" s="37"/>
      <c r="M828" s="37"/>
      <c r="N828" s="80"/>
    </row>
    <row r="829" spans="9:14" ht="19.5" customHeight="1">
      <c r="I829" s="35"/>
      <c r="J829" s="35"/>
      <c r="K829" s="37"/>
      <c r="L829" s="37"/>
      <c r="M829" s="37"/>
      <c r="N829" s="80"/>
    </row>
    <row r="830" spans="9:14" ht="19.5" customHeight="1">
      <c r="I830" s="35"/>
      <c r="J830" s="35"/>
      <c r="K830" s="37"/>
      <c r="L830" s="37"/>
      <c r="M830" s="37"/>
      <c r="N830" s="80"/>
    </row>
    <row r="831" spans="9:14" ht="19.5" customHeight="1">
      <c r="I831" s="35"/>
      <c r="J831" s="35"/>
      <c r="K831" s="37"/>
      <c r="L831" s="37"/>
      <c r="M831" s="37"/>
      <c r="N831" s="80"/>
    </row>
    <row r="832" spans="9:14" ht="19.5" customHeight="1">
      <c r="I832" s="35"/>
      <c r="J832" s="35"/>
      <c r="K832" s="37"/>
      <c r="L832" s="37"/>
      <c r="M832" s="37"/>
      <c r="N832" s="80"/>
    </row>
    <row r="833" spans="9:14" ht="19.5" customHeight="1">
      <c r="I833" s="35"/>
      <c r="J833" s="35"/>
      <c r="K833" s="37"/>
      <c r="L833" s="37"/>
      <c r="M833" s="37"/>
      <c r="N833" s="80"/>
    </row>
    <row r="834" spans="9:14" ht="19.5" customHeight="1">
      <c r="I834" s="35"/>
      <c r="J834" s="35"/>
      <c r="K834" s="37"/>
      <c r="L834" s="37"/>
      <c r="M834" s="37"/>
      <c r="N834" s="80"/>
    </row>
    <row r="835" spans="9:14" ht="19.5" customHeight="1">
      <c r="I835" s="35"/>
      <c r="J835" s="35"/>
      <c r="K835" s="37"/>
      <c r="L835" s="37"/>
      <c r="M835" s="37"/>
      <c r="N835" s="80"/>
    </row>
    <row r="836" spans="9:14" ht="19.5" customHeight="1">
      <c r="I836" s="35"/>
      <c r="J836" s="35"/>
      <c r="K836" s="37"/>
      <c r="L836" s="37"/>
      <c r="M836" s="37"/>
      <c r="N836" s="80"/>
    </row>
    <row r="837" spans="9:14" ht="19.5" customHeight="1">
      <c r="I837" s="35"/>
      <c r="J837" s="35"/>
      <c r="K837" s="37"/>
      <c r="L837" s="37"/>
      <c r="M837" s="37"/>
      <c r="N837" s="80"/>
    </row>
    <row r="838" spans="9:14" ht="19.5" customHeight="1">
      <c r="I838" s="35"/>
      <c r="J838" s="35"/>
      <c r="K838" s="37"/>
      <c r="L838" s="37"/>
      <c r="M838" s="37"/>
      <c r="N838" s="80"/>
    </row>
    <row r="839" spans="9:14" ht="19.5" customHeight="1">
      <c r="I839" s="35"/>
      <c r="J839" s="35"/>
      <c r="K839" s="37"/>
      <c r="L839" s="37"/>
      <c r="M839" s="37"/>
      <c r="N839" s="80"/>
    </row>
    <row r="840" spans="9:14" ht="19.5" customHeight="1">
      <c r="I840" s="35"/>
      <c r="J840" s="35"/>
      <c r="K840" s="37"/>
      <c r="L840" s="37"/>
      <c r="M840" s="37"/>
      <c r="N840" s="80"/>
    </row>
    <row r="841" spans="9:14" ht="19.5" customHeight="1">
      <c r="I841" s="35"/>
      <c r="J841" s="35"/>
      <c r="K841" s="37"/>
      <c r="L841" s="37"/>
      <c r="M841" s="37"/>
      <c r="N841" s="80"/>
    </row>
    <row r="842" spans="9:14" ht="19.5" customHeight="1">
      <c r="I842" s="35"/>
      <c r="J842" s="35"/>
      <c r="K842" s="37"/>
      <c r="L842" s="37"/>
      <c r="M842" s="37"/>
      <c r="N842" s="80"/>
    </row>
    <row r="843" spans="9:14" ht="19.5" customHeight="1">
      <c r="I843" s="35"/>
      <c r="J843" s="35"/>
      <c r="K843" s="37"/>
      <c r="L843" s="37"/>
      <c r="M843" s="37"/>
      <c r="N843" s="80"/>
    </row>
    <row r="844" spans="9:14" ht="19.5" customHeight="1">
      <c r="I844" s="35"/>
      <c r="J844" s="35"/>
      <c r="K844" s="37"/>
      <c r="L844" s="37"/>
      <c r="M844" s="37"/>
      <c r="N844" s="80"/>
    </row>
    <row r="845" spans="9:14" ht="19.5" customHeight="1">
      <c r="I845" s="35"/>
      <c r="J845" s="35"/>
      <c r="K845" s="37"/>
      <c r="L845" s="37"/>
      <c r="M845" s="37"/>
      <c r="N845" s="80"/>
    </row>
    <row r="846" spans="9:14" ht="19.5" customHeight="1">
      <c r="I846" s="35"/>
      <c r="J846" s="35"/>
      <c r="K846" s="37"/>
      <c r="L846" s="37"/>
      <c r="M846" s="37"/>
      <c r="N846" s="80"/>
    </row>
    <row r="847" spans="9:14" ht="19.5" customHeight="1">
      <c r="I847" s="35"/>
      <c r="J847" s="35"/>
      <c r="K847" s="37"/>
      <c r="L847" s="37"/>
      <c r="M847" s="37"/>
      <c r="N847" s="80"/>
    </row>
    <row r="848" spans="9:14" ht="19.5" customHeight="1">
      <c r="I848" s="35"/>
      <c r="J848" s="35"/>
      <c r="K848" s="37"/>
      <c r="L848" s="37"/>
      <c r="M848" s="37"/>
      <c r="N848" s="80"/>
    </row>
    <row r="849" spans="9:14" ht="19.5" customHeight="1">
      <c r="I849" s="35"/>
      <c r="J849" s="35"/>
      <c r="K849" s="37"/>
      <c r="L849" s="37"/>
      <c r="M849" s="37"/>
      <c r="N849" s="80"/>
    </row>
    <row r="850" spans="9:14" ht="19.5" customHeight="1">
      <c r="I850" s="35"/>
      <c r="J850" s="35"/>
      <c r="K850" s="37"/>
      <c r="L850" s="37"/>
      <c r="M850" s="37"/>
      <c r="N850" s="80"/>
    </row>
    <row r="851" spans="9:14" ht="19.5" customHeight="1">
      <c r="I851" s="35"/>
      <c r="J851" s="35"/>
      <c r="K851" s="37"/>
      <c r="L851" s="37"/>
      <c r="M851" s="37"/>
      <c r="N851" s="80"/>
    </row>
    <row r="852" spans="9:14" ht="19.5" customHeight="1">
      <c r="I852" s="35"/>
      <c r="J852" s="35"/>
      <c r="K852" s="37"/>
      <c r="L852" s="37"/>
      <c r="M852" s="37"/>
      <c r="N852" s="80"/>
    </row>
    <row r="853" spans="9:14" ht="19.5" customHeight="1">
      <c r="I853" s="35"/>
      <c r="J853" s="35"/>
      <c r="K853" s="37"/>
      <c r="L853" s="37"/>
      <c r="M853" s="37"/>
      <c r="N853" s="80"/>
    </row>
    <row r="854" spans="9:14" ht="19.5" customHeight="1">
      <c r="I854" s="35"/>
      <c r="J854" s="35"/>
      <c r="K854" s="37"/>
      <c r="L854" s="37"/>
      <c r="M854" s="37"/>
      <c r="N854" s="80"/>
    </row>
    <row r="855" spans="9:14" ht="19.5" customHeight="1">
      <c r="I855" s="35"/>
      <c r="J855" s="35"/>
      <c r="K855" s="37"/>
      <c r="L855" s="37"/>
      <c r="M855" s="37"/>
      <c r="N855" s="80"/>
    </row>
    <row r="856" spans="9:14" ht="19.5" customHeight="1">
      <c r="I856" s="35"/>
      <c r="J856" s="35"/>
      <c r="K856" s="37"/>
      <c r="L856" s="37"/>
      <c r="M856" s="37"/>
      <c r="N856" s="80"/>
    </row>
    <row r="857" spans="9:14" ht="19.5" customHeight="1">
      <c r="I857" s="35"/>
      <c r="J857" s="35"/>
      <c r="K857" s="37"/>
      <c r="L857" s="37"/>
      <c r="M857" s="37"/>
      <c r="N857" s="80"/>
    </row>
    <row r="858" spans="9:14" ht="19.5" customHeight="1">
      <c r="I858" s="35"/>
      <c r="J858" s="35"/>
      <c r="K858" s="37"/>
      <c r="L858" s="37"/>
      <c r="M858" s="37"/>
      <c r="N858" s="80"/>
    </row>
    <row r="859" spans="9:14" ht="19.5" customHeight="1">
      <c r="I859" s="35"/>
      <c r="J859" s="35"/>
      <c r="K859" s="37"/>
      <c r="L859" s="37"/>
      <c r="M859" s="37"/>
      <c r="N859" s="80"/>
    </row>
    <row r="860" spans="9:14" ht="19.5" customHeight="1">
      <c r="I860" s="35"/>
      <c r="J860" s="35"/>
      <c r="K860" s="37"/>
      <c r="L860" s="37"/>
      <c r="M860" s="37"/>
      <c r="N860" s="80"/>
    </row>
    <row r="861" spans="9:14" ht="19.5" customHeight="1">
      <c r="I861" s="35"/>
      <c r="J861" s="35"/>
      <c r="K861" s="37"/>
      <c r="L861" s="37"/>
      <c r="M861" s="37"/>
      <c r="N861" s="80"/>
    </row>
    <row r="862" spans="9:14" ht="19.5" customHeight="1">
      <c r="I862" s="35"/>
      <c r="J862" s="35"/>
      <c r="K862" s="37"/>
      <c r="L862" s="37"/>
      <c r="M862" s="37"/>
      <c r="N862" s="80"/>
    </row>
    <row r="863" spans="9:14" ht="19.5" customHeight="1">
      <c r="I863" s="35"/>
      <c r="J863" s="35"/>
      <c r="K863" s="37"/>
      <c r="L863" s="37"/>
      <c r="M863" s="37"/>
      <c r="N863" s="80"/>
    </row>
    <row r="864" spans="9:14" ht="19.5" customHeight="1">
      <c r="I864" s="35"/>
      <c r="J864" s="35"/>
      <c r="K864" s="37"/>
      <c r="L864" s="37"/>
      <c r="M864" s="37"/>
      <c r="N864" s="80"/>
    </row>
    <row r="865" spans="9:14" ht="19.5" customHeight="1">
      <c r="I865" s="35"/>
      <c r="J865" s="35"/>
      <c r="K865" s="37"/>
      <c r="L865" s="37"/>
      <c r="M865" s="37"/>
      <c r="N865" s="80"/>
    </row>
    <row r="866" spans="9:14" ht="19.5" customHeight="1">
      <c r="I866" s="35"/>
      <c r="J866" s="35"/>
      <c r="K866" s="37"/>
      <c r="L866" s="37"/>
      <c r="M866" s="37"/>
      <c r="N866" s="80"/>
    </row>
    <row r="867" spans="9:14" ht="19.5" customHeight="1">
      <c r="I867" s="35"/>
      <c r="J867" s="35"/>
      <c r="K867" s="37"/>
      <c r="L867" s="37"/>
      <c r="M867" s="37"/>
      <c r="N867" s="80"/>
    </row>
    <row r="868" spans="9:14" ht="19.5" customHeight="1">
      <c r="I868" s="35"/>
      <c r="J868" s="35"/>
      <c r="K868" s="37"/>
      <c r="L868" s="37"/>
      <c r="M868" s="37"/>
      <c r="N868" s="80"/>
    </row>
    <row r="869" spans="9:14" ht="19.5" customHeight="1">
      <c r="I869" s="35"/>
      <c r="J869" s="35"/>
      <c r="K869" s="37"/>
      <c r="L869" s="37"/>
      <c r="M869" s="37"/>
      <c r="N869" s="80"/>
    </row>
    <row r="870" spans="9:14" ht="19.5" customHeight="1">
      <c r="I870" s="35"/>
      <c r="J870" s="35"/>
      <c r="K870" s="37"/>
      <c r="L870" s="37"/>
      <c r="M870" s="37"/>
      <c r="N870" s="80"/>
    </row>
    <row r="871" spans="9:14" ht="19.5" customHeight="1">
      <c r="I871" s="35"/>
      <c r="J871" s="35"/>
      <c r="K871" s="37"/>
      <c r="L871" s="37"/>
      <c r="M871" s="37"/>
      <c r="N871" s="80"/>
    </row>
    <row r="872" spans="9:14" ht="19.5" customHeight="1">
      <c r="I872" s="35"/>
      <c r="J872" s="35"/>
      <c r="K872" s="37"/>
      <c r="L872" s="37"/>
      <c r="M872" s="37"/>
      <c r="N872" s="80"/>
    </row>
    <row r="873" spans="9:14" ht="19.5" customHeight="1">
      <c r="I873" s="35"/>
      <c r="J873" s="35"/>
      <c r="K873" s="37"/>
      <c r="L873" s="37"/>
      <c r="M873" s="37"/>
      <c r="N873" s="80"/>
    </row>
    <row r="874" spans="9:14" ht="19.5" customHeight="1">
      <c r="I874" s="35"/>
      <c r="J874" s="35"/>
      <c r="K874" s="37"/>
      <c r="L874" s="37"/>
      <c r="M874" s="37"/>
      <c r="N874" s="80"/>
    </row>
    <row r="875" spans="9:14" ht="19.5" customHeight="1">
      <c r="I875" s="35"/>
      <c r="J875" s="35"/>
      <c r="K875" s="37"/>
      <c r="L875" s="37"/>
      <c r="M875" s="37"/>
      <c r="N875" s="80"/>
    </row>
    <row r="876" spans="9:14" ht="19.5" customHeight="1">
      <c r="I876" s="35"/>
      <c r="J876" s="35"/>
      <c r="K876" s="37"/>
      <c r="L876" s="37"/>
      <c r="M876" s="37"/>
      <c r="N876" s="80"/>
    </row>
    <row r="877" spans="9:14" ht="19.5" customHeight="1">
      <c r="I877" s="35"/>
      <c r="J877" s="35"/>
      <c r="K877" s="37"/>
      <c r="L877" s="37"/>
      <c r="M877" s="37"/>
      <c r="N877" s="80"/>
    </row>
    <row r="878" spans="9:14" ht="19.5" customHeight="1">
      <c r="I878" s="35"/>
      <c r="J878" s="35"/>
      <c r="K878" s="37"/>
      <c r="L878" s="37"/>
      <c r="M878" s="37"/>
      <c r="N878" s="80"/>
    </row>
    <row r="879" spans="9:14" ht="19.5" customHeight="1">
      <c r="I879" s="35"/>
      <c r="J879" s="35"/>
      <c r="K879" s="37"/>
      <c r="L879" s="37"/>
      <c r="M879" s="37"/>
      <c r="N879" s="80"/>
    </row>
    <row r="880" spans="9:14" ht="19.5" customHeight="1">
      <c r="I880" s="35"/>
      <c r="J880" s="35"/>
      <c r="K880" s="37"/>
      <c r="L880" s="37"/>
      <c r="M880" s="37"/>
      <c r="N880" s="80"/>
    </row>
    <row r="881" spans="9:14" ht="19.5" customHeight="1">
      <c r="I881" s="35"/>
      <c r="J881" s="35"/>
      <c r="K881" s="37"/>
      <c r="L881" s="37"/>
      <c r="M881" s="37"/>
      <c r="N881" s="80"/>
    </row>
    <row r="882" spans="9:14" ht="19.5" customHeight="1">
      <c r="I882" s="35"/>
      <c r="J882" s="35"/>
      <c r="K882" s="37"/>
      <c r="L882" s="37"/>
      <c r="M882" s="37"/>
      <c r="N882" s="80"/>
    </row>
    <row r="883" spans="9:14" ht="19.5" customHeight="1">
      <c r="I883" s="35"/>
      <c r="J883" s="35"/>
      <c r="K883" s="37"/>
      <c r="L883" s="37"/>
      <c r="M883" s="37"/>
      <c r="N883" s="80"/>
    </row>
    <row r="884" spans="9:14" ht="19.5" customHeight="1">
      <c r="I884" s="35"/>
      <c r="J884" s="35"/>
      <c r="K884" s="37"/>
      <c r="L884" s="37"/>
      <c r="M884" s="37"/>
      <c r="N884" s="80"/>
    </row>
    <row r="885" spans="9:14" ht="19.5" customHeight="1">
      <c r="I885" s="35"/>
      <c r="J885" s="35"/>
      <c r="K885" s="37"/>
      <c r="L885" s="37"/>
      <c r="M885" s="37"/>
      <c r="N885" s="80"/>
    </row>
    <row r="886" spans="9:14" ht="19.5" customHeight="1">
      <c r="I886" s="35"/>
      <c r="J886" s="35"/>
      <c r="K886" s="37"/>
      <c r="L886" s="37"/>
      <c r="M886" s="37"/>
      <c r="N886" s="80"/>
    </row>
    <row r="887" spans="9:14" ht="19.5" customHeight="1">
      <c r="I887" s="35"/>
      <c r="J887" s="35"/>
      <c r="K887" s="37"/>
      <c r="L887" s="37"/>
      <c r="M887" s="37"/>
      <c r="N887" s="80"/>
    </row>
    <row r="888" spans="9:14" ht="19.5" customHeight="1">
      <c r="I888" s="35"/>
      <c r="J888" s="35"/>
      <c r="K888" s="37"/>
      <c r="L888" s="37"/>
      <c r="M888" s="37"/>
      <c r="N888" s="80"/>
    </row>
    <row r="889" spans="9:14" ht="19.5" customHeight="1">
      <c r="I889" s="35"/>
      <c r="J889" s="35"/>
      <c r="K889" s="37"/>
      <c r="L889" s="37"/>
      <c r="M889" s="37"/>
      <c r="N889" s="80"/>
    </row>
    <row r="890" spans="9:14" ht="19.5" customHeight="1">
      <c r="I890" s="35"/>
      <c r="J890" s="35"/>
      <c r="K890" s="37"/>
      <c r="L890" s="37"/>
      <c r="M890" s="37"/>
      <c r="N890" s="80"/>
    </row>
    <row r="891" spans="9:14" ht="19.5" customHeight="1">
      <c r="I891" s="35"/>
      <c r="J891" s="35"/>
      <c r="K891" s="37"/>
      <c r="L891" s="37"/>
      <c r="M891" s="37"/>
      <c r="N891" s="80"/>
    </row>
    <row r="892" spans="9:14" ht="19.5" customHeight="1">
      <c r="I892" s="35"/>
      <c r="J892" s="35"/>
      <c r="K892" s="37"/>
      <c r="L892" s="37"/>
      <c r="M892" s="37"/>
      <c r="N892" s="80"/>
    </row>
    <row r="893" spans="9:14" ht="19.5" customHeight="1">
      <c r="I893" s="35"/>
      <c r="J893" s="35"/>
      <c r="K893" s="37"/>
      <c r="L893" s="37"/>
      <c r="M893" s="37"/>
      <c r="N893" s="80"/>
    </row>
    <row r="894" spans="9:14" ht="19.5" customHeight="1">
      <c r="I894" s="35"/>
      <c r="J894" s="35"/>
      <c r="K894" s="37"/>
      <c r="L894" s="37"/>
      <c r="M894" s="37"/>
      <c r="N894" s="80"/>
    </row>
    <row r="895" spans="9:14" ht="19.5" customHeight="1">
      <c r="I895" s="35"/>
      <c r="J895" s="35"/>
      <c r="K895" s="37"/>
      <c r="L895" s="37"/>
      <c r="M895" s="37"/>
      <c r="N895" s="80"/>
    </row>
    <row r="896" spans="9:14" ht="19.5" customHeight="1">
      <c r="I896" s="35"/>
      <c r="J896" s="35"/>
      <c r="K896" s="37"/>
      <c r="L896" s="37"/>
      <c r="M896" s="37"/>
      <c r="N896" s="80"/>
    </row>
    <row r="897" spans="9:14" ht="19.5" customHeight="1">
      <c r="I897" s="35"/>
      <c r="J897" s="35"/>
      <c r="K897" s="37"/>
      <c r="L897" s="37"/>
      <c r="M897" s="37"/>
      <c r="N897" s="80"/>
    </row>
    <row r="898" spans="9:14" ht="19.5" customHeight="1">
      <c r="I898" s="35"/>
      <c r="J898" s="35"/>
      <c r="K898" s="37"/>
      <c r="L898" s="37"/>
      <c r="M898" s="37"/>
      <c r="N898" s="80"/>
    </row>
    <row r="899" spans="9:14" ht="19.5" customHeight="1">
      <c r="I899" s="35"/>
      <c r="J899" s="35"/>
      <c r="K899" s="37"/>
      <c r="L899" s="37"/>
      <c r="M899" s="37"/>
      <c r="N899" s="80"/>
    </row>
    <row r="900" spans="9:14" ht="19.5" customHeight="1">
      <c r="I900" s="35"/>
      <c r="J900" s="35"/>
      <c r="K900" s="37"/>
      <c r="L900" s="37"/>
      <c r="M900" s="37"/>
      <c r="N900" s="80"/>
    </row>
    <row r="901" spans="9:14" ht="19.5" customHeight="1">
      <c r="I901" s="35"/>
      <c r="J901" s="35"/>
      <c r="K901" s="37"/>
      <c r="L901" s="37"/>
      <c r="M901" s="37"/>
      <c r="N901" s="80"/>
    </row>
    <row r="902" spans="9:14" ht="19.5" customHeight="1">
      <c r="I902" s="35"/>
      <c r="J902" s="35"/>
      <c r="K902" s="37"/>
      <c r="L902" s="37"/>
      <c r="M902" s="37"/>
      <c r="N902" s="80"/>
    </row>
    <row r="903" spans="9:14" ht="19.5" customHeight="1">
      <c r="I903" s="35"/>
      <c r="J903" s="35"/>
      <c r="K903" s="37"/>
      <c r="L903" s="37"/>
      <c r="M903" s="37"/>
      <c r="N903" s="80"/>
    </row>
    <row r="904" spans="9:14" ht="19.5" customHeight="1">
      <c r="I904" s="35"/>
      <c r="J904" s="35"/>
      <c r="K904" s="37"/>
      <c r="L904" s="37"/>
      <c r="M904" s="37"/>
      <c r="N904" s="80"/>
    </row>
    <row r="905" spans="9:14" ht="19.5" customHeight="1">
      <c r="I905" s="35"/>
      <c r="J905" s="35"/>
      <c r="K905" s="37"/>
      <c r="L905" s="37"/>
      <c r="M905" s="37"/>
      <c r="N905" s="80"/>
    </row>
    <row r="906" spans="9:14" ht="19.5" customHeight="1">
      <c r="I906" s="35"/>
      <c r="J906" s="35"/>
      <c r="K906" s="37"/>
      <c r="L906" s="37"/>
      <c r="M906" s="37"/>
      <c r="N906" s="80"/>
    </row>
    <row r="907" spans="9:14" ht="19.5" customHeight="1">
      <c r="I907" s="35"/>
      <c r="J907" s="35"/>
      <c r="K907" s="37"/>
      <c r="L907" s="37"/>
      <c r="M907" s="37"/>
      <c r="N907" s="80"/>
    </row>
    <row r="908" spans="9:14" ht="19.5" customHeight="1">
      <c r="I908" s="35"/>
      <c r="J908" s="35"/>
      <c r="K908" s="37"/>
      <c r="L908" s="37"/>
      <c r="M908" s="37"/>
      <c r="N908" s="80"/>
    </row>
    <row r="909" spans="9:14" ht="19.5" customHeight="1">
      <c r="I909" s="35"/>
      <c r="J909" s="35"/>
      <c r="K909" s="37"/>
      <c r="L909" s="37"/>
      <c r="M909" s="37"/>
      <c r="N909" s="80"/>
    </row>
    <row r="910" spans="9:14" ht="19.5" customHeight="1">
      <c r="I910" s="35"/>
      <c r="J910" s="35"/>
      <c r="K910" s="37"/>
      <c r="L910" s="37"/>
      <c r="M910" s="37"/>
      <c r="N910" s="80"/>
    </row>
    <row r="911" spans="9:14" ht="19.5" customHeight="1">
      <c r="I911" s="35"/>
      <c r="J911" s="35"/>
      <c r="K911" s="37"/>
      <c r="L911" s="37"/>
      <c r="M911" s="37"/>
      <c r="N911" s="80"/>
    </row>
    <row r="912" spans="9:14" ht="19.5" customHeight="1">
      <c r="I912" s="35"/>
      <c r="J912" s="35"/>
      <c r="K912" s="37"/>
      <c r="L912" s="37"/>
      <c r="M912" s="37"/>
      <c r="N912" s="80"/>
    </row>
    <row r="913" spans="9:14" ht="19.5" customHeight="1">
      <c r="I913" s="35"/>
      <c r="J913" s="35"/>
      <c r="K913" s="37"/>
      <c r="L913" s="37"/>
      <c r="M913" s="37"/>
      <c r="N913" s="80"/>
    </row>
    <row r="914" spans="9:14" ht="19.5" customHeight="1">
      <c r="I914" s="35"/>
      <c r="J914" s="35"/>
      <c r="K914" s="37"/>
      <c r="L914" s="37"/>
      <c r="M914" s="37"/>
      <c r="N914" s="80"/>
    </row>
    <row r="915" spans="9:14" ht="19.5" customHeight="1">
      <c r="I915" s="35"/>
      <c r="J915" s="35"/>
      <c r="K915" s="37"/>
      <c r="L915" s="37"/>
      <c r="M915" s="37"/>
      <c r="N915" s="80"/>
    </row>
    <row r="916" spans="9:14" ht="19.5" customHeight="1">
      <c r="I916" s="35"/>
      <c r="J916" s="35"/>
      <c r="K916" s="37"/>
      <c r="L916" s="37"/>
      <c r="M916" s="37"/>
      <c r="N916" s="80"/>
    </row>
    <row r="917" spans="9:14" ht="19.5" customHeight="1">
      <c r="I917" s="35"/>
      <c r="J917" s="35"/>
      <c r="K917" s="37"/>
      <c r="L917" s="37"/>
      <c r="M917" s="37"/>
      <c r="N917" s="80"/>
    </row>
    <row r="918" spans="9:14" ht="19.5" customHeight="1">
      <c r="I918" s="35"/>
      <c r="J918" s="35"/>
      <c r="K918" s="37"/>
      <c r="L918" s="37"/>
      <c r="M918" s="37"/>
      <c r="N918" s="80"/>
    </row>
    <row r="919" spans="9:14" ht="19.5" customHeight="1">
      <c r="I919" s="35"/>
      <c r="J919" s="35"/>
      <c r="K919" s="37"/>
      <c r="L919" s="37"/>
      <c r="M919" s="37"/>
      <c r="N919" s="80"/>
    </row>
    <row r="920" spans="9:14" ht="19.5" customHeight="1">
      <c r="I920" s="35"/>
      <c r="J920" s="35"/>
      <c r="K920" s="37"/>
      <c r="L920" s="37"/>
      <c r="M920" s="37"/>
      <c r="N920" s="80"/>
    </row>
    <row r="921" spans="9:14" ht="19.5" customHeight="1">
      <c r="I921" s="35"/>
      <c r="J921" s="35"/>
      <c r="K921" s="37"/>
      <c r="L921" s="37"/>
      <c r="M921" s="37"/>
      <c r="N921" s="80"/>
    </row>
    <row r="922" spans="9:14" ht="19.5" customHeight="1">
      <c r="I922" s="35"/>
      <c r="J922" s="35"/>
      <c r="K922" s="37"/>
      <c r="L922" s="37"/>
      <c r="M922" s="37"/>
      <c r="N922" s="80"/>
    </row>
    <row r="923" spans="9:14" ht="19.5" customHeight="1">
      <c r="I923" s="35"/>
      <c r="J923" s="35"/>
      <c r="K923" s="37"/>
      <c r="L923" s="37"/>
      <c r="M923" s="37"/>
      <c r="N923" s="80"/>
    </row>
    <row r="924" spans="9:14" ht="19.5" customHeight="1">
      <c r="I924" s="35"/>
      <c r="J924" s="35"/>
      <c r="K924" s="37"/>
      <c r="L924" s="37"/>
      <c r="M924" s="37"/>
      <c r="N924" s="80"/>
    </row>
    <row r="925" spans="9:14" ht="19.5" customHeight="1">
      <c r="I925" s="35"/>
      <c r="J925" s="35"/>
      <c r="K925" s="37"/>
      <c r="L925" s="37"/>
      <c r="M925" s="37"/>
      <c r="N925" s="80"/>
    </row>
    <row r="926" spans="9:14" ht="19.5" customHeight="1">
      <c r="I926" s="35"/>
      <c r="J926" s="35"/>
      <c r="K926" s="37"/>
      <c r="L926" s="37"/>
      <c r="M926" s="37"/>
      <c r="N926" s="80"/>
    </row>
    <row r="927" spans="9:14" ht="19.5" customHeight="1">
      <c r="I927" s="35"/>
      <c r="J927" s="35"/>
      <c r="K927" s="37"/>
      <c r="L927" s="37"/>
      <c r="M927" s="37"/>
      <c r="N927" s="80"/>
    </row>
    <row r="928" spans="9:14" ht="19.5" customHeight="1">
      <c r="I928" s="35"/>
      <c r="J928" s="35"/>
      <c r="K928" s="37"/>
      <c r="L928" s="37"/>
      <c r="M928" s="37"/>
      <c r="N928" s="80"/>
    </row>
    <row r="929" spans="9:14" ht="19.5" customHeight="1">
      <c r="I929" s="35"/>
      <c r="J929" s="35"/>
      <c r="K929" s="37"/>
      <c r="L929" s="37"/>
      <c r="M929" s="37"/>
      <c r="N929" s="80"/>
    </row>
    <row r="930" spans="9:14" ht="19.5" customHeight="1">
      <c r="I930" s="35"/>
      <c r="J930" s="35"/>
      <c r="K930" s="37"/>
      <c r="L930" s="37"/>
      <c r="M930" s="37"/>
      <c r="N930" s="80"/>
    </row>
    <row r="931" spans="9:14" ht="19.5" customHeight="1">
      <c r="I931" s="35"/>
      <c r="J931" s="35"/>
      <c r="K931" s="37"/>
      <c r="L931" s="37"/>
      <c r="M931" s="37"/>
      <c r="N931" s="80"/>
    </row>
    <row r="932" spans="9:14" ht="19.5" customHeight="1">
      <c r="I932" s="35"/>
      <c r="J932" s="35"/>
      <c r="K932" s="37"/>
      <c r="L932" s="37"/>
      <c r="M932" s="37"/>
      <c r="N932" s="80"/>
    </row>
    <row r="933" spans="9:14" ht="19.5" customHeight="1">
      <c r="I933" s="35"/>
      <c r="J933" s="35"/>
      <c r="K933" s="37"/>
      <c r="L933" s="37"/>
      <c r="M933" s="37"/>
      <c r="N933" s="80"/>
    </row>
    <row r="934" spans="9:14" ht="19.5" customHeight="1">
      <c r="I934" s="35"/>
      <c r="J934" s="35"/>
      <c r="K934" s="37"/>
      <c r="L934" s="37"/>
      <c r="M934" s="37"/>
      <c r="N934" s="80"/>
    </row>
    <row r="935" spans="9:14" ht="19.5" customHeight="1">
      <c r="I935" s="35"/>
      <c r="J935" s="35"/>
      <c r="K935" s="37"/>
      <c r="L935" s="37"/>
      <c r="M935" s="37"/>
      <c r="N935" s="80"/>
    </row>
    <row r="936" spans="9:14" ht="19.5" customHeight="1">
      <c r="I936" s="35"/>
      <c r="J936" s="35"/>
      <c r="K936" s="37"/>
      <c r="L936" s="37"/>
      <c r="M936" s="37"/>
      <c r="N936" s="80"/>
    </row>
    <row r="937" spans="9:14" ht="19.5" customHeight="1">
      <c r="I937" s="35"/>
      <c r="J937" s="35"/>
      <c r="K937" s="37"/>
      <c r="L937" s="37"/>
      <c r="M937" s="37"/>
      <c r="N937" s="80"/>
    </row>
    <row r="938" spans="9:14" ht="19.5" customHeight="1">
      <c r="I938" s="35"/>
      <c r="J938" s="35"/>
      <c r="K938" s="37"/>
      <c r="L938" s="37"/>
      <c r="M938" s="37"/>
      <c r="N938" s="80"/>
    </row>
    <row r="939" spans="9:14" ht="19.5" customHeight="1">
      <c r="I939" s="35"/>
      <c r="J939" s="35"/>
      <c r="K939" s="37"/>
      <c r="L939" s="37"/>
      <c r="M939" s="37"/>
      <c r="N939" s="80"/>
    </row>
    <row r="940" spans="9:14" ht="19.5" customHeight="1">
      <c r="I940" s="35"/>
      <c r="J940" s="35"/>
      <c r="K940" s="37"/>
      <c r="L940" s="37"/>
      <c r="M940" s="37"/>
      <c r="N940" s="80"/>
    </row>
    <row r="941" spans="9:14" ht="19.5" customHeight="1">
      <c r="I941" s="35"/>
      <c r="J941" s="35"/>
      <c r="K941" s="37"/>
      <c r="L941" s="37"/>
      <c r="M941" s="37"/>
      <c r="N941" s="80"/>
    </row>
    <row r="942" spans="9:14" ht="19.5" customHeight="1">
      <c r="I942" s="35"/>
      <c r="J942" s="35"/>
      <c r="K942" s="37"/>
      <c r="L942" s="37"/>
      <c r="M942" s="37"/>
      <c r="N942" s="80"/>
    </row>
    <row r="943" spans="9:14" ht="19.5" customHeight="1">
      <c r="I943" s="35"/>
      <c r="J943" s="35"/>
      <c r="K943" s="37"/>
      <c r="L943" s="37"/>
      <c r="M943" s="37"/>
      <c r="N943" s="80"/>
    </row>
    <row r="944" spans="9:14" ht="19.5" customHeight="1">
      <c r="I944" s="35"/>
      <c r="J944" s="35"/>
      <c r="K944" s="37"/>
      <c r="L944" s="37"/>
      <c r="M944" s="37"/>
      <c r="N944" s="80"/>
    </row>
    <row r="945" spans="9:14" ht="19.5" customHeight="1">
      <c r="I945" s="35"/>
      <c r="J945" s="35"/>
      <c r="K945" s="37"/>
      <c r="L945" s="37"/>
      <c r="M945" s="37"/>
      <c r="N945" s="80"/>
    </row>
    <row r="946" spans="9:14" ht="19.5" customHeight="1">
      <c r="I946" s="35"/>
      <c r="J946" s="35"/>
      <c r="K946" s="37"/>
      <c r="L946" s="37"/>
      <c r="M946" s="37"/>
      <c r="N946" s="80"/>
    </row>
    <row r="947" spans="9:14" ht="19.5" customHeight="1">
      <c r="I947" s="35"/>
      <c r="J947" s="35"/>
      <c r="K947" s="37"/>
      <c r="L947" s="37"/>
      <c r="M947" s="37"/>
      <c r="N947" s="80"/>
    </row>
    <row r="948" spans="9:14" ht="19.5" customHeight="1">
      <c r="I948" s="35"/>
      <c r="J948" s="35"/>
      <c r="K948" s="37"/>
      <c r="L948" s="37"/>
      <c r="M948" s="37"/>
      <c r="N948" s="80"/>
    </row>
    <row r="949" spans="9:14" ht="19.5" customHeight="1">
      <c r="I949" s="35"/>
      <c r="J949" s="35"/>
      <c r="K949" s="37"/>
      <c r="L949" s="37"/>
      <c r="M949" s="37"/>
      <c r="N949" s="80"/>
    </row>
    <row r="950" spans="9:14" ht="19.5" customHeight="1">
      <c r="I950" s="35"/>
      <c r="J950" s="35"/>
      <c r="K950" s="37"/>
      <c r="L950" s="37"/>
      <c r="M950" s="37"/>
      <c r="N950" s="80"/>
    </row>
    <row r="951" spans="9:14" ht="19.5" customHeight="1">
      <c r="I951" s="35"/>
      <c r="J951" s="35"/>
      <c r="K951" s="37"/>
      <c r="L951" s="37"/>
      <c r="M951" s="37"/>
      <c r="N951" s="80"/>
    </row>
    <row r="952" spans="9:14" ht="19.5" customHeight="1">
      <c r="I952" s="35"/>
      <c r="J952" s="35"/>
      <c r="K952" s="37"/>
      <c r="L952" s="37"/>
      <c r="M952" s="37"/>
      <c r="N952" s="80"/>
    </row>
    <row r="953" spans="9:14" ht="19.5" customHeight="1">
      <c r="I953" s="35"/>
      <c r="J953" s="35"/>
      <c r="K953" s="37"/>
      <c r="L953" s="37"/>
      <c r="M953" s="37"/>
      <c r="N953" s="80"/>
    </row>
    <row r="954" spans="9:14" ht="19.5" customHeight="1">
      <c r="I954" s="35"/>
      <c r="J954" s="35"/>
      <c r="K954" s="37"/>
      <c r="L954" s="37"/>
      <c r="M954" s="37"/>
      <c r="N954" s="80"/>
    </row>
    <row r="955" spans="9:14" ht="19.5" customHeight="1">
      <c r="I955" s="35"/>
      <c r="J955" s="35"/>
      <c r="K955" s="37"/>
      <c r="L955" s="37"/>
      <c r="M955" s="37"/>
      <c r="N955" s="80"/>
    </row>
    <row r="956" spans="9:14" ht="19.5" customHeight="1">
      <c r="I956" s="35"/>
      <c r="J956" s="35"/>
      <c r="K956" s="37"/>
      <c r="L956" s="37"/>
      <c r="M956" s="37"/>
      <c r="N956" s="80"/>
    </row>
    <row r="957" spans="9:14" ht="19.5" customHeight="1">
      <c r="I957" s="35"/>
      <c r="J957" s="35"/>
      <c r="K957" s="37"/>
      <c r="L957" s="37"/>
      <c r="M957" s="37"/>
      <c r="N957" s="80"/>
    </row>
    <row r="958" spans="9:14" ht="19.5" customHeight="1">
      <c r="I958" s="35"/>
      <c r="J958" s="35"/>
      <c r="K958" s="37"/>
      <c r="L958" s="37"/>
      <c r="M958" s="37"/>
      <c r="N958" s="80"/>
    </row>
    <row r="959" spans="9:14" ht="19.5" customHeight="1">
      <c r="I959" s="35"/>
      <c r="J959" s="35"/>
      <c r="K959" s="37"/>
      <c r="L959" s="37"/>
      <c r="M959" s="37"/>
      <c r="N959" s="80"/>
    </row>
    <row r="960" spans="9:14" ht="19.5" customHeight="1">
      <c r="I960" s="35"/>
      <c r="J960" s="35"/>
      <c r="K960" s="37"/>
      <c r="L960" s="37"/>
      <c r="M960" s="37"/>
      <c r="N960" s="80"/>
    </row>
    <row r="961" spans="9:14" ht="19.5" customHeight="1">
      <c r="I961" s="35"/>
      <c r="J961" s="35"/>
      <c r="K961" s="37"/>
      <c r="L961" s="37"/>
      <c r="M961" s="37"/>
      <c r="N961" s="80"/>
    </row>
    <row r="962" spans="9:14" ht="19.5" customHeight="1">
      <c r="I962" s="35"/>
      <c r="J962" s="35"/>
      <c r="K962" s="37"/>
      <c r="L962" s="37"/>
      <c r="M962" s="37"/>
      <c r="N962" s="80"/>
    </row>
    <row r="963" spans="9:14" ht="19.5" customHeight="1">
      <c r="I963" s="35"/>
      <c r="J963" s="35"/>
      <c r="K963" s="37"/>
      <c r="L963" s="37"/>
      <c r="M963" s="37"/>
      <c r="N963" s="80"/>
    </row>
    <row r="964" spans="9:14" ht="19.5" customHeight="1">
      <c r="I964" s="35"/>
      <c r="J964" s="35"/>
      <c r="K964" s="37"/>
      <c r="L964" s="37"/>
      <c r="M964" s="37"/>
      <c r="N964" s="80"/>
    </row>
    <row r="965" spans="9:14" ht="19.5" customHeight="1">
      <c r="I965" s="35"/>
      <c r="J965" s="35"/>
      <c r="K965" s="37"/>
      <c r="L965" s="37"/>
      <c r="M965" s="37"/>
      <c r="N965" s="80"/>
    </row>
    <row r="966" spans="9:14" ht="19.5" customHeight="1">
      <c r="I966" s="35"/>
      <c r="J966" s="35"/>
      <c r="K966" s="37"/>
      <c r="L966" s="37"/>
      <c r="M966" s="37"/>
      <c r="N966" s="80"/>
    </row>
    <row r="967" spans="9:14" ht="19.5" customHeight="1">
      <c r="I967" s="35"/>
      <c r="J967" s="35"/>
      <c r="K967" s="37"/>
      <c r="L967" s="37"/>
      <c r="M967" s="37"/>
      <c r="N967" s="80"/>
    </row>
    <row r="968" spans="9:14" ht="19.5" customHeight="1">
      <c r="I968" s="35"/>
      <c r="J968" s="35"/>
      <c r="K968" s="37"/>
      <c r="L968" s="37"/>
      <c r="M968" s="37"/>
      <c r="N968" s="80"/>
    </row>
    <row r="969" spans="9:14" ht="19.5" customHeight="1">
      <c r="I969" s="35"/>
      <c r="J969" s="35"/>
      <c r="K969" s="37"/>
      <c r="L969" s="37"/>
      <c r="M969" s="37"/>
      <c r="N969" s="80"/>
    </row>
    <row r="970" spans="9:14" ht="19.5" customHeight="1">
      <c r="I970" s="35"/>
      <c r="J970" s="35"/>
      <c r="K970" s="37"/>
      <c r="L970" s="37"/>
      <c r="M970" s="37"/>
      <c r="N970" s="80"/>
    </row>
    <row r="971" spans="9:14" ht="19.5" customHeight="1">
      <c r="I971" s="35"/>
      <c r="J971" s="35"/>
      <c r="K971" s="37"/>
      <c r="L971" s="37"/>
      <c r="M971" s="37"/>
      <c r="N971" s="80"/>
    </row>
    <row r="972" spans="9:14" ht="19.5" customHeight="1">
      <c r="I972" s="35"/>
      <c r="J972" s="35"/>
      <c r="K972" s="37"/>
      <c r="L972" s="37"/>
      <c r="M972" s="37"/>
      <c r="N972" s="80"/>
    </row>
    <row r="973" spans="9:14" ht="19.5" customHeight="1">
      <c r="I973" s="35"/>
      <c r="J973" s="35"/>
      <c r="K973" s="37"/>
      <c r="L973" s="37"/>
      <c r="M973" s="37"/>
      <c r="N973" s="80"/>
    </row>
    <row r="974" spans="9:14" ht="19.5" customHeight="1">
      <c r="I974" s="35"/>
      <c r="J974" s="35"/>
      <c r="K974" s="37"/>
      <c r="L974" s="37"/>
      <c r="M974" s="37"/>
      <c r="N974" s="80"/>
    </row>
    <row r="975" spans="9:14" ht="19.5" customHeight="1">
      <c r="I975" s="35"/>
      <c r="J975" s="35"/>
      <c r="K975" s="37"/>
      <c r="L975" s="37"/>
      <c r="M975" s="37"/>
      <c r="N975" s="80"/>
    </row>
    <row r="976" spans="9:14" ht="19.5" customHeight="1">
      <c r="I976" s="35"/>
      <c r="J976" s="35"/>
      <c r="K976" s="37"/>
      <c r="L976" s="37"/>
      <c r="M976" s="37"/>
      <c r="N976" s="80"/>
    </row>
    <row r="977" spans="9:14" ht="19.5" customHeight="1">
      <c r="I977" s="35"/>
      <c r="J977" s="35"/>
      <c r="K977" s="37"/>
      <c r="L977" s="37"/>
      <c r="M977" s="37"/>
      <c r="N977" s="80"/>
    </row>
    <row r="978" spans="9:14" ht="19.5" customHeight="1">
      <c r="I978" s="35"/>
      <c r="J978" s="35"/>
      <c r="K978" s="37"/>
      <c r="L978" s="37"/>
      <c r="M978" s="37"/>
      <c r="N978" s="80"/>
    </row>
    <row r="979" spans="9:14" ht="19.5" customHeight="1">
      <c r="I979" s="35"/>
      <c r="J979" s="35"/>
      <c r="K979" s="37"/>
      <c r="L979" s="37"/>
      <c r="M979" s="37"/>
      <c r="N979" s="80"/>
    </row>
    <row r="980" spans="9:14" ht="19.5" customHeight="1">
      <c r="I980" s="35"/>
      <c r="J980" s="35"/>
      <c r="K980" s="37"/>
      <c r="L980" s="37"/>
      <c r="M980" s="37"/>
      <c r="N980" s="80"/>
    </row>
    <row r="981" spans="9:14" ht="19.5" customHeight="1">
      <c r="I981" s="35"/>
      <c r="J981" s="35"/>
      <c r="K981" s="37"/>
      <c r="L981" s="37"/>
      <c r="M981" s="37"/>
      <c r="N981" s="80"/>
    </row>
    <row r="982" spans="9:14" ht="19.5" customHeight="1">
      <c r="I982" s="35"/>
      <c r="J982" s="35"/>
      <c r="K982" s="37"/>
      <c r="L982" s="37"/>
      <c r="M982" s="37"/>
      <c r="N982" s="80"/>
    </row>
    <row r="983" spans="9:14" ht="19.5" customHeight="1">
      <c r="I983" s="35"/>
      <c r="J983" s="35"/>
      <c r="K983" s="37"/>
      <c r="L983" s="37"/>
      <c r="M983" s="37"/>
      <c r="N983" s="80"/>
    </row>
    <row r="984" spans="9:14" ht="19.5" customHeight="1">
      <c r="I984" s="35"/>
      <c r="J984" s="35"/>
      <c r="K984" s="37"/>
      <c r="L984" s="37"/>
      <c r="M984" s="37"/>
      <c r="N984" s="80"/>
    </row>
    <row r="985" spans="9:14" ht="19.5" customHeight="1">
      <c r="I985" s="35"/>
      <c r="J985" s="35"/>
      <c r="K985" s="37"/>
      <c r="L985" s="37"/>
      <c r="M985" s="37"/>
      <c r="N985" s="80"/>
    </row>
    <row r="986" spans="9:14" ht="19.5" customHeight="1">
      <c r="I986" s="35"/>
      <c r="J986" s="35"/>
      <c r="K986" s="37"/>
      <c r="L986" s="37"/>
      <c r="M986" s="37"/>
      <c r="N986" s="80"/>
    </row>
    <row r="987" spans="9:14" ht="19.5" customHeight="1">
      <c r="I987" s="35"/>
      <c r="J987" s="35"/>
      <c r="K987" s="37"/>
      <c r="L987" s="37"/>
      <c r="M987" s="37"/>
      <c r="N987" s="80"/>
    </row>
  </sheetData>
  <sheetProtection/>
  <mergeCells count="140">
    <mergeCell ref="A2:A3"/>
    <mergeCell ref="B2:B3"/>
    <mergeCell ref="A4:A5"/>
    <mergeCell ref="B4:B5"/>
    <mergeCell ref="A15:A18"/>
    <mergeCell ref="B15:B18"/>
    <mergeCell ref="A19:A20"/>
    <mergeCell ref="B19:B20"/>
    <mergeCell ref="A6:A7"/>
    <mergeCell ref="B6:B7"/>
    <mergeCell ref="A13:A14"/>
    <mergeCell ref="B13:B14"/>
    <mergeCell ref="A27:A30"/>
    <mergeCell ref="B27:B30"/>
    <mergeCell ref="A31:A34"/>
    <mergeCell ref="B31:B34"/>
    <mergeCell ref="A21:A22"/>
    <mergeCell ref="B21:B22"/>
    <mergeCell ref="A23:A26"/>
    <mergeCell ref="B23:B26"/>
    <mergeCell ref="A44:A47"/>
    <mergeCell ref="B44:B47"/>
    <mergeCell ref="A48:A49"/>
    <mergeCell ref="B48:B49"/>
    <mergeCell ref="A37:A40"/>
    <mergeCell ref="B37:B40"/>
    <mergeCell ref="A42:A43"/>
    <mergeCell ref="B42:B43"/>
    <mergeCell ref="A56:A60"/>
    <mergeCell ref="B56:B60"/>
    <mergeCell ref="A61:A65"/>
    <mergeCell ref="B61:B65"/>
    <mergeCell ref="A50:A51"/>
    <mergeCell ref="B50:B51"/>
    <mergeCell ref="A52:A55"/>
    <mergeCell ref="B52:B55"/>
    <mergeCell ref="A74:A75"/>
    <mergeCell ref="B74:B75"/>
    <mergeCell ref="A76:A77"/>
    <mergeCell ref="B76:B77"/>
    <mergeCell ref="A66:A69"/>
    <mergeCell ref="B66:B69"/>
    <mergeCell ref="A70:A73"/>
    <mergeCell ref="B70:B73"/>
    <mergeCell ref="A82:A83"/>
    <mergeCell ref="B82:B83"/>
    <mergeCell ref="A84:A85"/>
    <mergeCell ref="B84:B85"/>
    <mergeCell ref="A78:A79"/>
    <mergeCell ref="B78:B79"/>
    <mergeCell ref="A80:A81"/>
    <mergeCell ref="B80:B81"/>
    <mergeCell ref="A90:A91"/>
    <mergeCell ref="B90:B91"/>
    <mergeCell ref="A92:A93"/>
    <mergeCell ref="B92:B93"/>
    <mergeCell ref="A86:A87"/>
    <mergeCell ref="B86:B87"/>
    <mergeCell ref="A88:A89"/>
    <mergeCell ref="B88:B89"/>
    <mergeCell ref="A98:A99"/>
    <mergeCell ref="B98:B99"/>
    <mergeCell ref="A100:A101"/>
    <mergeCell ref="B100:B101"/>
    <mergeCell ref="A94:A95"/>
    <mergeCell ref="B94:B95"/>
    <mergeCell ref="A96:A97"/>
    <mergeCell ref="B96:B97"/>
    <mergeCell ref="A106:A107"/>
    <mergeCell ref="B106:B107"/>
    <mergeCell ref="A108:A109"/>
    <mergeCell ref="B108:B109"/>
    <mergeCell ref="A102:A103"/>
    <mergeCell ref="B102:B103"/>
    <mergeCell ref="A104:A105"/>
    <mergeCell ref="B104:B105"/>
    <mergeCell ref="A135:A138"/>
    <mergeCell ref="B135:B138"/>
    <mergeCell ref="A141:A142"/>
    <mergeCell ref="B141:B142"/>
    <mergeCell ref="A124:A128"/>
    <mergeCell ref="B124:B128"/>
    <mergeCell ref="A132:A133"/>
    <mergeCell ref="B132:B133"/>
    <mergeCell ref="A147:A151"/>
    <mergeCell ref="B147:B151"/>
    <mergeCell ref="A152:A156"/>
    <mergeCell ref="B152:B156"/>
    <mergeCell ref="A143:A144"/>
    <mergeCell ref="B143:B144"/>
    <mergeCell ref="A145:A146"/>
    <mergeCell ref="B145:B146"/>
    <mergeCell ref="A165:A166"/>
    <mergeCell ref="B165:B166"/>
    <mergeCell ref="A167:A168"/>
    <mergeCell ref="B167:B168"/>
    <mergeCell ref="A157:A161"/>
    <mergeCell ref="B157:B161"/>
    <mergeCell ref="A162:A163"/>
    <mergeCell ref="B162:B163"/>
    <mergeCell ref="A173:A174"/>
    <mergeCell ref="B173:B174"/>
    <mergeCell ref="A175:A176"/>
    <mergeCell ref="B175:B176"/>
    <mergeCell ref="A169:A170"/>
    <mergeCell ref="B169:B170"/>
    <mergeCell ref="A171:A172"/>
    <mergeCell ref="B171:B172"/>
    <mergeCell ref="A181:A182"/>
    <mergeCell ref="B181:B182"/>
    <mergeCell ref="A183:A184"/>
    <mergeCell ref="B183:B184"/>
    <mergeCell ref="A177:A178"/>
    <mergeCell ref="B177:B178"/>
    <mergeCell ref="A179:A180"/>
    <mergeCell ref="B179:B180"/>
    <mergeCell ref="A197:A198"/>
    <mergeCell ref="B197:B198"/>
    <mergeCell ref="A199:A205"/>
    <mergeCell ref="B199:B205"/>
    <mergeCell ref="A185:A186"/>
    <mergeCell ref="B185:B186"/>
    <mergeCell ref="A187:A196"/>
    <mergeCell ref="B187:B196"/>
    <mergeCell ref="A215:A216"/>
    <mergeCell ref="B215:B216"/>
    <mergeCell ref="A217:A218"/>
    <mergeCell ref="B217:B218"/>
    <mergeCell ref="A207:A208"/>
    <mergeCell ref="B207:B208"/>
    <mergeCell ref="A209:A214"/>
    <mergeCell ref="B209:B214"/>
    <mergeCell ref="A224:A229"/>
    <mergeCell ref="B224:B229"/>
    <mergeCell ref="A230:A233"/>
    <mergeCell ref="B230:B233"/>
    <mergeCell ref="A219:A220"/>
    <mergeCell ref="B219:B220"/>
    <mergeCell ref="A222:A223"/>
    <mergeCell ref="B222:B223"/>
  </mergeCells>
  <hyperlinks>
    <hyperlink ref="C150" r:id="rId1" display="http://www.pixmania.com/pl/pl/782328/art/konica-minolta/beben-1710568-001-czarny.html"/>
    <hyperlink ref="B143" r:id="rId2" display="http://www.skapiec.pl/site/cat/6/comp/57787"/>
    <hyperlink ref="B82" r:id="rId3" display="http://www.skapiec.pl/site/cat/6/comp/1586568"/>
    <hyperlink ref="B139" r:id="rId4" display="http://www.bitsy.biz/"/>
    <hyperlink ref="C117" r:id="rId5" display="http://www.toner24.pl/ArticleDetails/HP/Q2612A"/>
    <hyperlink ref="C115" r:id="rId6" display="http://www.toner24.pl/ArticleDetails/HP/Q2612A"/>
    <hyperlink ref="C209" r:id="rId7" display="http://www.tusztusz.pl/sklep/product/6779,ricoh-d0392020"/>
    <hyperlink ref="C210" r:id="rId8" display="http://www.tusztusz.pl/sklep/product/6771,ricoh-841196"/>
    <hyperlink ref="C211" r:id="rId9" display="http://www.tusztusz.pl/sklep/product/6775,ricoh-d8093001"/>
    <hyperlink ref="C212" r:id="rId10" display="http://www.tusztusz.pl/sklep/product/6772,ricoh-841197"/>
    <hyperlink ref="C215" r:id="rId11" display="http://www.tusztusz.pl/sklep/product/6779,ricoh-d0392020"/>
    <hyperlink ref="C216" r:id="rId12" display="http://www.tusztusz.pl/sklep/product/6771,ricoh-841196"/>
  </hyperlink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96" r:id="rId13"/>
  <rowBreaks count="2" manualBreakCount="2">
    <brk id="193" max="255" man="1"/>
    <brk id="2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BZP</cp:lastModifiedBy>
  <cp:lastPrinted>2015-06-29T09:27:38Z</cp:lastPrinted>
  <dcterms:created xsi:type="dcterms:W3CDTF">2013-02-11T09:25:36Z</dcterms:created>
  <dcterms:modified xsi:type="dcterms:W3CDTF">2015-06-29T09:27:39Z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