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9210" activeTab="0"/>
  </bookViews>
  <sheets>
    <sheet name="Pakiet nr 1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<sst xmlns="http://schemas.openxmlformats.org/spreadsheetml/2006/main" count="39" uniqueCount="29">
  <si>
    <t>Opis przedmiotu zamówienia</t>
  </si>
  <si>
    <t>Jednostka miary</t>
  </si>
  <si>
    <t>Ilość</t>
  </si>
  <si>
    <t>Wartość brutto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</si>
  <si>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</si>
  <si>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</si>
  <si>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</si>
  <si>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</si>
  <si>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</si>
  <si>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</si>
  <si>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Nazwa producenta / nr katalogowy</t>
  </si>
  <si>
    <t>RAZEM</t>
  </si>
  <si>
    <t>szt</t>
  </si>
  <si>
    <t>Worki na filtrat 10L z zaworem spustowym</t>
  </si>
  <si>
    <t>op</t>
  </si>
  <si>
    <t>Strzykawki 50 ml z gumowy tłokiem x 25 szt</t>
  </si>
  <si>
    <t>Igły plastikowe typu Spike o długości 72 mm x 100 szt</t>
  </si>
  <si>
    <t>Dwukanałowe silikonowe cewniki do hemofiltracji o średnicy 11,5 i 13,5 Fr (do wyboru) w zestawach z podłączonym w kanale żylnym przelotowym mandrynem z końcówkami typu Luer o długościach: 15, 20, 24 cm</t>
  </si>
  <si>
    <r>
      <t>Zestawy do ciągłej hemofiltracji żylno-żylnej składające się z jałowych, pakowanych osobno następujących elementów:- hemofiltra z polisulfonową błoną półprzepuszczalną o powierzchni dyfuzyjnej 1,4 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- kasety integrującej dreny krwi z drenem filtracyjnym wraz z akcesoriami do wypełniania i płukania układu- dwu drenów substytucyjnych, każdy z przyłączami wlotowymi typu Safe Lock, zbiornikiem podgrzewacza, zaworem zwrotnym i przyłączem wylotowym typu Luer (męski)</t>
    </r>
  </si>
  <si>
    <r>
      <t>Zestawy do ciągłej, wysokoobjętościowej hemofiltracji żylno-żylnej składające się z jałowych, pakowanych osobno następujących elementów:- hemofiltra z polisulfonową błoną półprzepuszczalną o powierzchni dyfuzyjnej 1,8 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- kasety integrującej dreny krwi z drenem filtracyjnym wraz z akcesoriami do wypełniania i płukania układu- dwu drenów substytucyjnych, każdy z przyłączami wlotowymi typu Safe Lock, zbiornikiem podgrzewacza, zaworem zwrotnym i przyłączem wylotowym typu Luer (męski)</t>
    </r>
  </si>
  <si>
    <r>
      <t>Zestawy do ciągłej, żylno-żylnej hemodiafiltracji składające się z jałowych, zapakowanych osobno następujących elementów:- hemofiltra z polisulfonową błoną półprzepuszczalną o powierzchni dyfuzyjnej 1,4 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- kasety integrującej dreny krwi z drenem filtracyjnym wraz z akcesoriami do wypełniania i płukania układu - drenu substytucyjnego, z przyłączami wlotowymi typu Safe Lock, zbiornikiem podgrzewacza, zaworem zwrotnym i przyłączem wylotowym typu Luer (męski); - drenu dializatu, z przyłączami wlotowymi typu Safe Lock, zbiornikiem podgrzewacza, zaworem zwrotnym i przyłączem wylotowym typu Hansen</t>
    </r>
  </si>
  <si>
    <r>
      <t>Zestawy do ciągłej hemodiafiltracji z regionalną antykoagulacją cytrynianową składające się z jałowych, pakowanych osobno następujących elementów : 1.- zmodyfikowanej kasety integrującej 5 drenów tętniczy, żylny, filtratu, cytrynianu (z końcówka Safe Lock),  roztworu wapnia (z igłą "spike" z napowietrzaniem); 2.- hemofiltra z polisulfonową błoną półprzepuszczalną o pow. dyfuzyjnej 1,8 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; 3.- drenu dializatu; 4.- drenu substytutu</t>
    </r>
  </si>
  <si>
    <r>
      <t>Zestaw do ciągłej hemodializy z antykoagulacją cytrynianową do leczenia wstrząsu septycznego z hemofiltrem o podwyższonym punkcie odcięcia 40-45 kD i pow. dyfuzyjnej 1,8 m</t>
    </r>
    <r>
      <rPr>
        <vertAlign val="superscript"/>
        <sz val="11"/>
        <rFont val="Times New Roman"/>
        <family val="1"/>
      </rPr>
      <t>2</t>
    </r>
  </si>
  <si>
    <t xml:space="preserve">Bezwapniowy, wodorowęglanowy dializat Ci-Ca, zawierający: potas 2 lub 4 mmol/l (do wyboru),sód 133 mmol/l, magnez 0,75 mmol/l, wodorowęglan 20 mmol/l, fosforany 1,25 mmol/l - dwukomrowy worek 5l                 </t>
  </si>
  <si>
    <t xml:space="preserve">Bezwapniowy, wodorowęglanowy dializat Ci-Ca, zawierający: potas 2 lub 4 mmol/l (do wyboru),sód 133 mmol/l, magnez 0,75 mmol/l, wodorowęglan 20 mmol/l - dwukomorowy worek 5l        </t>
  </si>
  <si>
    <t>4% Cytrynian sodu  - worek x 1500 ml</t>
  </si>
  <si>
    <t>wszystkie pozycje muszą być kompatybilne ze sprzętm MULTIFILTRATE FRESENIUS, będącym na wyposażeniu szpitala</t>
  </si>
  <si>
    <t>Załącznik nr 3.1 do SIWZ</t>
  </si>
  <si>
    <t>Pakiet 1 - akcesoria do terapii nerkozastępczej MULTIFILTRATE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</si>
</sst>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/>
    </xf>
    <xf numFmtId="168" fontId="9" fillId="2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0" fillId="0" borderId="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4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0" fillId="0" borderId="1" xfId="0" applyBorder="1" applyAlignment="1">
      <alignment/>
    </xf>
    <xf numFmtId="3" fontId="9" fillId="0" borderId="0" xfId="0" applyNumberFormat="1" applyFont="1" applyAlignment="1">
      <alignment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110" zoomScaleNormal="110" workbookViewId="0" topLeftCell="A1">
      <selection activeCell="B5" sqref="B5"/>
    </sheetView>
  </sheetViews>
  <sheetFormatPr defaultColWidth="9.140625" defaultRowHeight="12.75"/>
  <cols>
    <col min="1" max="1" width="4.28125" style="0" customWidth="1"/>
    <col min="2" max="2" width="46.8515625" style="0" customWidth="1"/>
    <col min="3" max="3" width="11.28125" style="0" customWidth="1"/>
    <col min="4" max="4" width="9.421875" style="0" customWidth="1"/>
    <col min="5" max="5" width="5.421875" style="0" customWidth="1"/>
    <col min="6" max="6" width="10.00390625" style="0" customWidth="1"/>
    <col min="7" max="7" width="10.421875" style="0" customWidth="1"/>
    <col min="8" max="8" width="8.421875" style="0" customWidth="1"/>
    <col min="9" max="9" width="13.00390625" style="0" customWidth="1"/>
    <col min="10" max="10" width="12.140625" style="0" customWidth="1"/>
  </cols>
  <sheetData>
    <row r="1" spans="7:10" ht="12.75">
      <c r="G1" s="27" t="s">
        <v>27</v>
      </c>
      <c r="H1" s="27"/>
      <c r="I1" s="27"/>
      <c r="J1" s="27"/>
    </row>
    <row r="2" spans="7:10" ht="12.75">
      <c r="G2" s="27"/>
      <c r="H2" s="27"/>
      <c r="I2" s="27"/>
      <c r="J2" s="27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25.5">
      <c r="A5" s="1"/>
      <c r="B5" s="3" t="s">
        <v>28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18" t="s">
        <v>4</v>
      </c>
      <c r="B6" s="5" t="s">
        <v>0</v>
      </c>
      <c r="C6" s="19" t="s">
        <v>10</v>
      </c>
      <c r="D6" s="5" t="s">
        <v>1</v>
      </c>
      <c r="E6" s="5" t="s">
        <v>2</v>
      </c>
      <c r="F6" s="5" t="s">
        <v>8</v>
      </c>
      <c r="G6" s="12" t="s">
        <v>9</v>
      </c>
      <c r="H6" s="5" t="s">
        <v>5</v>
      </c>
      <c r="I6" s="12" t="s">
        <v>6</v>
      </c>
      <c r="J6" s="12" t="s">
        <v>3</v>
      </c>
    </row>
    <row r="7" spans="1:10" ht="15.75" customHeight="1">
      <c r="A7" s="16">
        <v>1</v>
      </c>
      <c r="B7" s="21" t="s">
        <v>13</v>
      </c>
      <c r="C7" s="17"/>
      <c r="D7" s="7" t="s">
        <v>12</v>
      </c>
      <c r="E7" s="7">
        <v>150</v>
      </c>
      <c r="F7" s="7"/>
      <c r="G7" s="13">
        <f aca="true" t="shared" si="0" ref="G7:G15">ROUND(F7*(1+H7),2)</f>
        <v>0</v>
      </c>
      <c r="H7" s="8"/>
      <c r="I7" s="13">
        <f aca="true" t="shared" si="1" ref="I7:I15">(ROUND(E7*F7,2))</f>
        <v>0</v>
      </c>
      <c r="J7" s="13">
        <f aca="true" t="shared" si="2" ref="J7:J15">ROUND(I7*(1+H7),2)</f>
        <v>0</v>
      </c>
    </row>
    <row r="8" spans="1:10" ht="15.75" customHeight="1">
      <c r="A8" s="16">
        <f aca="true" t="shared" si="3" ref="A8:A13">SUM(A7+1)</f>
        <v>2</v>
      </c>
      <c r="B8" s="21" t="s">
        <v>15</v>
      </c>
      <c r="C8" s="17"/>
      <c r="D8" s="6" t="s">
        <v>14</v>
      </c>
      <c r="E8" s="6">
        <v>7</v>
      </c>
      <c r="F8" s="7"/>
      <c r="G8" s="13">
        <f t="shared" si="0"/>
        <v>0</v>
      </c>
      <c r="H8" s="8"/>
      <c r="I8" s="13">
        <f t="shared" si="1"/>
        <v>0</v>
      </c>
      <c r="J8" s="13">
        <f t="shared" si="2"/>
        <v>0</v>
      </c>
    </row>
    <row r="9" spans="1:10" ht="15.75" customHeight="1">
      <c r="A9" s="16">
        <f t="shared" si="3"/>
        <v>3</v>
      </c>
      <c r="B9" s="21" t="s">
        <v>16</v>
      </c>
      <c r="C9" s="17"/>
      <c r="D9" s="7" t="s">
        <v>14</v>
      </c>
      <c r="E9" s="7">
        <v>2</v>
      </c>
      <c r="F9" s="7"/>
      <c r="G9" s="13">
        <f t="shared" si="0"/>
        <v>0</v>
      </c>
      <c r="H9" s="8"/>
      <c r="I9" s="13">
        <f t="shared" si="1"/>
        <v>0</v>
      </c>
      <c r="J9" s="13">
        <f t="shared" si="2"/>
        <v>0</v>
      </c>
    </row>
    <row r="10" spans="1:10" ht="192" customHeight="1">
      <c r="A10" s="16">
        <f t="shared" si="3"/>
        <v>4</v>
      </c>
      <c r="B10" s="21" t="s">
        <v>20</v>
      </c>
      <c r="C10" s="17"/>
      <c r="D10" s="7" t="s">
        <v>12</v>
      </c>
      <c r="E10" s="7">
        <v>20</v>
      </c>
      <c r="F10" s="7"/>
      <c r="G10" s="13">
        <f t="shared" si="0"/>
        <v>0</v>
      </c>
      <c r="H10" s="8"/>
      <c r="I10" s="13">
        <f t="shared" si="1"/>
        <v>0</v>
      </c>
      <c r="J10" s="13">
        <f t="shared" si="2"/>
        <v>0</v>
      </c>
    </row>
    <row r="11" spans="1:10" ht="165.75" customHeight="1">
      <c r="A11" s="16">
        <f t="shared" si="3"/>
        <v>5</v>
      </c>
      <c r="B11" s="21" t="s">
        <v>19</v>
      </c>
      <c r="C11" s="17"/>
      <c r="D11" s="7" t="s">
        <v>12</v>
      </c>
      <c r="E11" s="7">
        <v>10</v>
      </c>
      <c r="F11" s="7"/>
      <c r="G11" s="13">
        <f t="shared" si="0"/>
        <v>0</v>
      </c>
      <c r="H11" s="8"/>
      <c r="I11" s="13">
        <f t="shared" si="1"/>
        <v>0</v>
      </c>
      <c r="J11" s="13">
        <f t="shared" si="2"/>
        <v>0</v>
      </c>
    </row>
    <row r="12" spans="1:10" ht="145.5" customHeight="1">
      <c r="A12" s="16">
        <f t="shared" si="3"/>
        <v>6</v>
      </c>
      <c r="B12" s="21" t="s">
        <v>18</v>
      </c>
      <c r="C12" s="17"/>
      <c r="D12" s="7" t="s">
        <v>12</v>
      </c>
      <c r="E12" s="7">
        <v>60</v>
      </c>
      <c r="F12" s="7"/>
      <c r="G12" s="13">
        <f t="shared" si="0"/>
        <v>0</v>
      </c>
      <c r="H12" s="8"/>
      <c r="I12" s="13">
        <f t="shared" si="1"/>
        <v>0</v>
      </c>
      <c r="J12" s="13">
        <f t="shared" si="2"/>
        <v>0</v>
      </c>
    </row>
    <row r="13" spans="1:10" ht="139.5" customHeight="1">
      <c r="A13" s="16">
        <f t="shared" si="3"/>
        <v>7</v>
      </c>
      <c r="B13" s="24" t="s">
        <v>21</v>
      </c>
      <c r="C13" s="17"/>
      <c r="D13" s="7" t="s">
        <v>12</v>
      </c>
      <c r="E13" s="7">
        <v>130</v>
      </c>
      <c r="F13" s="7"/>
      <c r="G13" s="13">
        <f>ROUND(F13*(1+H13),2)</f>
        <v>0</v>
      </c>
      <c r="H13" s="8"/>
      <c r="I13" s="13">
        <f>(ROUND(E13*F13,2))</f>
        <v>0</v>
      </c>
      <c r="J13" s="13">
        <f>ROUND(I13*(1+H13),2)</f>
        <v>0</v>
      </c>
    </row>
    <row r="14" spans="1:10" ht="72.75" customHeight="1">
      <c r="A14" s="25">
        <v>8</v>
      </c>
      <c r="B14" s="24" t="s">
        <v>22</v>
      </c>
      <c r="C14" s="17"/>
      <c r="D14" s="7" t="s">
        <v>12</v>
      </c>
      <c r="E14" s="7">
        <v>5</v>
      </c>
      <c r="F14" s="7"/>
      <c r="G14" s="13">
        <f>ROUND(F14*(1+H14),2)</f>
        <v>0</v>
      </c>
      <c r="H14" s="8"/>
      <c r="I14" s="13">
        <f>(ROUND(E14*F14,2))</f>
        <v>0</v>
      </c>
      <c r="J14" s="13">
        <f>ROUND(I14*(1+H14),2)</f>
        <v>0</v>
      </c>
    </row>
    <row r="15" spans="1:10" ht="69" customHeight="1">
      <c r="A15" s="25">
        <v>9</v>
      </c>
      <c r="B15" s="21" t="s">
        <v>17</v>
      </c>
      <c r="C15" s="17"/>
      <c r="D15" s="7" t="s">
        <v>12</v>
      </c>
      <c r="E15" s="7">
        <v>230</v>
      </c>
      <c r="F15" s="7"/>
      <c r="G15" s="13">
        <f t="shared" si="0"/>
        <v>0</v>
      </c>
      <c r="H15" s="8"/>
      <c r="I15" s="13">
        <f t="shared" si="1"/>
        <v>0</v>
      </c>
      <c r="J15" s="13">
        <f t="shared" si="2"/>
        <v>0</v>
      </c>
    </row>
    <row r="16" spans="1:10" ht="59.25" customHeight="1">
      <c r="A16" s="25">
        <v>10</v>
      </c>
      <c r="B16" s="24" t="s">
        <v>24</v>
      </c>
      <c r="C16" s="17"/>
      <c r="D16" s="7" t="s">
        <v>12</v>
      </c>
      <c r="E16" s="7">
        <v>2600</v>
      </c>
      <c r="F16" s="7"/>
      <c r="G16" s="13">
        <f>ROUND(F16*(1+H16),2)</f>
        <v>0</v>
      </c>
      <c r="H16" s="8"/>
      <c r="I16" s="13">
        <f>(ROUND(E16*F16,2))</f>
        <v>0</v>
      </c>
      <c r="J16" s="13">
        <f>ROUND(I16*(1+H16),2)</f>
        <v>0</v>
      </c>
    </row>
    <row r="17" spans="1:10" ht="60" customHeight="1">
      <c r="A17" s="25">
        <v>11</v>
      </c>
      <c r="B17" s="24" t="s">
        <v>23</v>
      </c>
      <c r="C17" s="17"/>
      <c r="D17" s="7" t="s">
        <v>12</v>
      </c>
      <c r="E17" s="7">
        <v>200</v>
      </c>
      <c r="F17" s="7"/>
      <c r="G17" s="13">
        <f>ROUND(F17*(1+H17),2)</f>
        <v>0</v>
      </c>
      <c r="H17" s="8"/>
      <c r="I17" s="13">
        <f>(ROUND(E17*F17,2))</f>
        <v>0</v>
      </c>
      <c r="J17" s="13">
        <f>ROUND(I17*(1+H17),2)</f>
        <v>0</v>
      </c>
    </row>
    <row r="18" spans="1:10" ht="15" customHeight="1">
      <c r="A18" s="25">
        <v>12</v>
      </c>
      <c r="B18" s="23" t="s">
        <v>25</v>
      </c>
      <c r="C18" s="17"/>
      <c r="D18" s="7" t="s">
        <v>12</v>
      </c>
      <c r="E18" s="7">
        <v>1200</v>
      </c>
      <c r="F18" s="7"/>
      <c r="G18" s="13">
        <f>ROUND(F18*(1+H18),2)</f>
        <v>0</v>
      </c>
      <c r="H18" s="8"/>
      <c r="I18" s="13">
        <f>(ROUND(E18*F18,2))</f>
        <v>0</v>
      </c>
      <c r="J18" s="13">
        <f>ROUND(I18*(1+H18),2)</f>
        <v>0</v>
      </c>
    </row>
    <row r="19" spans="2:10" ht="15" customHeight="1">
      <c r="B19" s="20"/>
      <c r="H19" s="14" t="s">
        <v>11</v>
      </c>
      <c r="I19" s="15">
        <f>SUM(I7:I16)</f>
        <v>0</v>
      </c>
      <c r="J19" s="15">
        <f>SUM(J7:J16)</f>
        <v>0</v>
      </c>
    </row>
    <row r="20" spans="2:9" ht="44.25" customHeight="1">
      <c r="B20" s="22" t="s">
        <v>26</v>
      </c>
      <c r="I20" s="26"/>
    </row>
    <row r="21" ht="12.75" customHeight="1">
      <c r="B21" s="20"/>
    </row>
    <row r="22" ht="14.25" customHeight="1">
      <c r="B22" s="20"/>
    </row>
    <row r="23" ht="12.75" customHeight="1">
      <c r="B23" s="20"/>
    </row>
    <row r="24" ht="15" customHeight="1">
      <c r="B24" s="20"/>
    </row>
    <row r="81" ht="26.25" customHeight="1"/>
    <row r="189" ht="16.5" customHeight="1"/>
  </sheetData>
  <mergeCells count="1">
    <mergeCell ref="G1:J2"/>
  </mergeCells>
  <dataValidations count="1">
    <dataValidation type="list" allowBlank="1" showInputMessage="1" showErrorMessage="1" sqref="H7:H18">
      <formula1>stawkaVAT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G20" sqref="G20:G21"/>
    </sheetView>
  </sheetViews>
  <sheetFormatPr defaultColWidth="9.140625" defaultRowHeight="12.75"/>
  <cols>
    <col min="1" max="1" width="10.421875" style="0" customWidth="1"/>
  </cols>
  <sheetData>
    <row r="2" ht="39" customHeight="1">
      <c r="A2" s="10" t="s">
        <v>7</v>
      </c>
    </row>
    <row r="3" ht="12.75">
      <c r="A3" s="9"/>
    </row>
    <row r="4" ht="12.75">
      <c r="A4" s="11">
        <v>0</v>
      </c>
    </row>
    <row r="5" ht="12.75">
      <c r="A5" s="11">
        <v>0.03</v>
      </c>
    </row>
    <row r="6" ht="12.75">
      <c r="A6" s="11">
        <v>0.08</v>
      </c>
    </row>
    <row r="7" ht="12.75">
      <c r="A7" s="11">
        <v>0.22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2015-04-28T09:44:03Z</cp:lastPrinted>
  <dcterms:created xsi:type="dcterms:W3CDTF">2007-10-11T07:13:52Z</dcterms:created>
  <dcterms:modified xsi:type="dcterms:W3CDTF">2015-06-03T09:01:36Z</dcterms:modified>
  <cp:category/>
  <cp:version/>
  <cp:contentType/>
  <cp:contentStatus/>
</cp:coreProperties>
</file>