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gazy medyczne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<sst xmlns="http://schemas.openxmlformats.org/spreadsheetml/2006/main" count="38" uniqueCount="31">
  <si>
    <t>Opis przedmiotu zamówienia</t>
  </si>
  <si>
    <t>Jednostka miary</t>
  </si>
  <si>
    <t>Ilość</t>
  </si>
  <si>
    <t>RAZEM</t>
  </si>
  <si>
    <t>lp</t>
  </si>
  <si>
    <t>stawki podatku VAT</t>
  </si>
  <si>
    <t>Załącznik nr 3 do SIWZ</t>
  </si>
  <si>
    <t>Dzierżawa zbiornika kriogenicznego 2000 l</t>
  </si>
  <si>
    <t>miesiąc</t>
  </si>
  <si>
    <t>Tlen ciekły medyczny (LOX)</t>
  </si>
  <si>
    <t>kg</t>
  </si>
  <si>
    <t>Transport ciekłego tlenu medycznego (300000kg)</t>
  </si>
  <si>
    <t>szt</t>
  </si>
  <si>
    <t>szt.</t>
  </si>
  <si>
    <t>dobobutle</t>
  </si>
  <si>
    <t>Transport butli</t>
  </si>
  <si>
    <t>kurs</t>
  </si>
  <si>
    <t>cena jednostkowa netto (za jeden miesiąc / za transport jeden kurs / za jeden kg / za dzierżawę butli na  jedną dobę)</t>
  </si>
  <si>
    <t>Cena jednostkowa brutto  (za jeden miesiąc / za transport jeden kurs / za jeden kg /za dzierżawę butli na  jedną dobę)</t>
  </si>
  <si>
    <t>w tym podatek VAT              [%]</t>
  </si>
  <si>
    <t>Wartość netto [zł]</t>
  </si>
  <si>
    <t>Wartość brutto [zł]</t>
  </si>
  <si>
    <t>Tlen medyczny sprężony (GOX) - butle o pojemności wodnej 40 l - 6,4 m3, (100 butli), p = 150 bar</t>
  </si>
  <si>
    <t>Tlen medyczny sprężony  - butle stalowe o pojemności wodnej 10 l - 1,6 m3, (30 butli), p = 150 bar</t>
  </si>
  <si>
    <t>Tlen medyczny sprężony  - butle aluminiowe o pojemności wodnej 10 l - 1,5 m3,  (50 butli), p = 150 bar</t>
  </si>
  <si>
    <t>Tlen medyczny sprężony (GOX) - butle o pojemności wodnej 2 l - 0,43 m3 (700 butli), p = 200 bar</t>
  </si>
  <si>
    <t>Powietrze sprężone - butle stalowe o pojemności wodnej 40 l - 6 m3,  (10 butli), p = 150 bar</t>
  </si>
  <si>
    <t>Dwutlenek węgla CO2 butle o pojemności wodnej 10 l - 7,5 kg, (25 butli), p = 150 bar</t>
  </si>
  <si>
    <t>Dzierżawa 100 szt. butli</t>
  </si>
  <si>
    <t>Podtlenek azotu medyczny N2O - butle o pojemności wodnej 10 l - 7 kg, (100 butli), p = 150 bar</t>
  </si>
  <si>
    <t>Podtlenek azotu medyczny N2O - butle o pojemności wodnej 40 l - 28 kg,  (120 butli), p = 150 bar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</si>
</sst>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2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168" fontId="1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110" zoomScaleNormal="110" zoomScalePageLayoutView="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2" t="s">
        <v>6</v>
      </c>
      <c r="G1" s="22"/>
      <c r="H1" s="22"/>
      <c r="I1" s="22"/>
    </row>
    <row r="2" spans="6:9" ht="12.75">
      <c r="F2" s="22"/>
      <c r="G2" s="22"/>
      <c r="H2" s="22"/>
      <c r="I2" s="22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3"/>
      <c r="C5" s="4"/>
      <c r="D5" s="4"/>
      <c r="E5" s="4"/>
      <c r="F5" s="4"/>
      <c r="G5" s="4"/>
      <c r="H5" s="4"/>
      <c r="I5" s="4"/>
    </row>
    <row r="6" spans="1:9" ht="165.75" customHeight="1">
      <c r="A6" s="5" t="s">
        <v>4</v>
      </c>
      <c r="B6" s="23" t="s">
        <v>0</v>
      </c>
      <c r="C6" s="23" t="s">
        <v>1</v>
      </c>
      <c r="D6" s="23" t="s">
        <v>2</v>
      </c>
      <c r="E6" s="23" t="s">
        <v>17</v>
      </c>
      <c r="F6" s="23" t="s">
        <v>18</v>
      </c>
      <c r="G6" s="23" t="s">
        <v>19</v>
      </c>
      <c r="H6" s="23" t="s">
        <v>20</v>
      </c>
      <c r="I6" s="23" t="s">
        <v>21</v>
      </c>
    </row>
    <row r="7" spans="1:9" ht="12.75">
      <c r="A7" s="6">
        <v>1</v>
      </c>
      <c r="B7" s="20" t="s">
        <v>7</v>
      </c>
      <c r="C7" s="21" t="s">
        <v>8</v>
      </c>
      <c r="D7" s="21">
        <v>36</v>
      </c>
      <c r="E7" s="7"/>
      <c r="F7" s="18">
        <f>ROUND(E7*(1+G7),2)</f>
        <v>0</v>
      </c>
      <c r="G7" s="8"/>
      <c r="H7" s="18">
        <f>(ROUND(E7*D7,2))</f>
        <v>0</v>
      </c>
      <c r="I7" s="18">
        <f>ROUND(H7*(1+G7),2)</f>
        <v>0</v>
      </c>
    </row>
    <row r="8" spans="1:9" ht="12.75">
      <c r="A8" s="6">
        <f>SUM(A7+1)</f>
        <v>2</v>
      </c>
      <c r="B8" s="20" t="s">
        <v>9</v>
      </c>
      <c r="C8" s="21" t="s">
        <v>10</v>
      </c>
      <c r="D8" s="21">
        <v>300000</v>
      </c>
      <c r="E8" s="7"/>
      <c r="F8" s="18">
        <f aca="true" t="shared" si="0" ref="F8:F19">ROUND(E8*(1+G8),2)</f>
        <v>0</v>
      </c>
      <c r="G8" s="8"/>
      <c r="H8" s="18">
        <f aca="true" t="shared" si="1" ref="H8:H19">(ROUND(E8*D8,2))</f>
        <v>0</v>
      </c>
      <c r="I8" s="18">
        <f aca="true" t="shared" si="2" ref="I8:I19">ROUND(H8*(1+G8),2)</f>
        <v>0</v>
      </c>
    </row>
    <row r="9" spans="1:9" ht="25.5">
      <c r="A9" s="6">
        <f aca="true" t="shared" si="3" ref="A9:A19">SUM(A8+1)</f>
        <v>3</v>
      </c>
      <c r="B9" s="20" t="s">
        <v>11</v>
      </c>
      <c r="C9" s="21" t="s">
        <v>10</v>
      </c>
      <c r="D9" s="21">
        <v>300000</v>
      </c>
      <c r="E9" s="7"/>
      <c r="F9" s="18">
        <f t="shared" si="0"/>
        <v>0</v>
      </c>
      <c r="G9" s="8"/>
      <c r="H9" s="18">
        <f t="shared" si="1"/>
        <v>0</v>
      </c>
      <c r="I9" s="18">
        <f t="shared" si="2"/>
        <v>0</v>
      </c>
    </row>
    <row r="10" spans="1:9" ht="38.25">
      <c r="A10" s="6">
        <f t="shared" si="3"/>
        <v>4</v>
      </c>
      <c r="B10" s="20" t="s">
        <v>22</v>
      </c>
      <c r="C10" s="21" t="s">
        <v>12</v>
      </c>
      <c r="D10" s="21">
        <v>100</v>
      </c>
      <c r="E10" s="7"/>
      <c r="F10" s="18">
        <f t="shared" si="0"/>
        <v>0</v>
      </c>
      <c r="G10" s="8"/>
      <c r="H10" s="18">
        <f t="shared" si="1"/>
        <v>0</v>
      </c>
      <c r="I10" s="18">
        <f t="shared" si="2"/>
        <v>0</v>
      </c>
    </row>
    <row r="11" spans="1:9" ht="38.25">
      <c r="A11" s="6">
        <f t="shared" si="3"/>
        <v>5</v>
      </c>
      <c r="B11" s="20" t="s">
        <v>23</v>
      </c>
      <c r="C11" s="21" t="s">
        <v>13</v>
      </c>
      <c r="D11" s="21">
        <v>30</v>
      </c>
      <c r="E11" s="7"/>
      <c r="F11" s="18">
        <f t="shared" si="0"/>
        <v>0</v>
      </c>
      <c r="G11" s="8"/>
      <c r="H11" s="18">
        <f t="shared" si="1"/>
        <v>0</v>
      </c>
      <c r="I11" s="18">
        <f t="shared" si="2"/>
        <v>0</v>
      </c>
    </row>
    <row r="12" spans="1:9" ht="38.25">
      <c r="A12" s="6">
        <f t="shared" si="3"/>
        <v>6</v>
      </c>
      <c r="B12" s="20" t="s">
        <v>24</v>
      </c>
      <c r="C12" s="21" t="s">
        <v>12</v>
      </c>
      <c r="D12" s="21">
        <v>50</v>
      </c>
      <c r="E12" s="7"/>
      <c r="F12" s="18">
        <f t="shared" si="0"/>
        <v>0</v>
      </c>
      <c r="G12" s="8"/>
      <c r="H12" s="18">
        <f t="shared" si="1"/>
        <v>0</v>
      </c>
      <c r="I12" s="18">
        <f t="shared" si="2"/>
        <v>0</v>
      </c>
    </row>
    <row r="13" spans="1:9" ht="38.25">
      <c r="A13" s="6">
        <f t="shared" si="3"/>
        <v>7</v>
      </c>
      <c r="B13" s="20" t="s">
        <v>25</v>
      </c>
      <c r="C13" s="21" t="s">
        <v>12</v>
      </c>
      <c r="D13" s="21">
        <v>600</v>
      </c>
      <c r="E13" s="7"/>
      <c r="F13" s="18">
        <f t="shared" si="0"/>
        <v>0</v>
      </c>
      <c r="G13" s="8"/>
      <c r="H13" s="18">
        <f t="shared" si="1"/>
        <v>0</v>
      </c>
      <c r="I13" s="18">
        <f t="shared" si="2"/>
        <v>0</v>
      </c>
    </row>
    <row r="14" spans="1:9" ht="38.25">
      <c r="A14" s="6">
        <f t="shared" si="3"/>
        <v>8</v>
      </c>
      <c r="B14" s="20" t="s">
        <v>26</v>
      </c>
      <c r="C14" s="21" t="s">
        <v>12</v>
      </c>
      <c r="D14" s="21">
        <v>10</v>
      </c>
      <c r="E14" s="7"/>
      <c r="F14" s="18">
        <f t="shared" si="0"/>
        <v>0</v>
      </c>
      <c r="G14" s="8"/>
      <c r="H14" s="18">
        <f t="shared" si="1"/>
        <v>0</v>
      </c>
      <c r="I14" s="18">
        <f t="shared" si="2"/>
        <v>0</v>
      </c>
    </row>
    <row r="15" spans="1:9" ht="25.5">
      <c r="A15" s="6">
        <f t="shared" si="3"/>
        <v>9</v>
      </c>
      <c r="B15" s="20" t="s">
        <v>27</v>
      </c>
      <c r="C15" s="21" t="s">
        <v>12</v>
      </c>
      <c r="D15" s="21">
        <v>25</v>
      </c>
      <c r="E15" s="7"/>
      <c r="F15" s="18">
        <f t="shared" si="0"/>
        <v>0</v>
      </c>
      <c r="G15" s="8"/>
      <c r="H15" s="18">
        <f t="shared" si="1"/>
        <v>0</v>
      </c>
      <c r="I15" s="18">
        <f t="shared" si="2"/>
        <v>0</v>
      </c>
    </row>
    <row r="16" spans="1:9" ht="12.75">
      <c r="A16" s="6">
        <f t="shared" si="3"/>
        <v>10</v>
      </c>
      <c r="B16" s="20" t="s">
        <v>28</v>
      </c>
      <c r="C16" s="21" t="s">
        <v>14</v>
      </c>
      <c r="D16" s="21">
        <v>109500</v>
      </c>
      <c r="E16" s="7"/>
      <c r="F16" s="18">
        <f t="shared" si="0"/>
        <v>0</v>
      </c>
      <c r="G16" s="8"/>
      <c r="H16" s="18">
        <f t="shared" si="1"/>
        <v>0</v>
      </c>
      <c r="I16" s="18">
        <f t="shared" si="2"/>
        <v>0</v>
      </c>
    </row>
    <row r="17" spans="1:9" ht="38.25">
      <c r="A17" s="6">
        <f t="shared" si="3"/>
        <v>11</v>
      </c>
      <c r="B17" s="20" t="s">
        <v>29</v>
      </c>
      <c r="C17" s="21" t="s">
        <v>12</v>
      </c>
      <c r="D17" s="21">
        <v>60</v>
      </c>
      <c r="E17" s="7"/>
      <c r="F17" s="18">
        <f t="shared" si="0"/>
        <v>0</v>
      </c>
      <c r="G17" s="8"/>
      <c r="H17" s="18">
        <f t="shared" si="1"/>
        <v>0</v>
      </c>
      <c r="I17" s="18">
        <f t="shared" si="2"/>
        <v>0</v>
      </c>
    </row>
    <row r="18" spans="1:9" ht="38.25">
      <c r="A18" s="6">
        <f t="shared" si="3"/>
        <v>12</v>
      </c>
      <c r="B18" s="20" t="s">
        <v>30</v>
      </c>
      <c r="C18" s="21" t="s">
        <v>12</v>
      </c>
      <c r="D18" s="21">
        <v>120</v>
      </c>
      <c r="E18" s="7"/>
      <c r="F18" s="18">
        <f t="shared" si="0"/>
        <v>0</v>
      </c>
      <c r="G18" s="8"/>
      <c r="H18" s="18">
        <f t="shared" si="1"/>
        <v>0</v>
      </c>
      <c r="I18" s="18">
        <f t="shared" si="2"/>
        <v>0</v>
      </c>
    </row>
    <row r="19" spans="1:9" ht="12.75">
      <c r="A19" s="6">
        <f t="shared" si="3"/>
        <v>13</v>
      </c>
      <c r="B19" s="20" t="s">
        <v>15</v>
      </c>
      <c r="C19" s="21" t="s">
        <v>16</v>
      </c>
      <c r="D19" s="21">
        <v>100</v>
      </c>
      <c r="E19" s="7"/>
      <c r="F19" s="18">
        <f t="shared" si="0"/>
        <v>0</v>
      </c>
      <c r="G19" s="8"/>
      <c r="H19" s="18">
        <f t="shared" si="1"/>
        <v>0</v>
      </c>
      <c r="I19" s="18">
        <f t="shared" si="2"/>
        <v>0</v>
      </c>
    </row>
    <row r="20" spans="1:9" ht="12.75">
      <c r="A20" s="9"/>
      <c r="B20" s="10"/>
      <c r="C20" s="11"/>
      <c r="D20" s="11"/>
      <c r="E20" s="12"/>
      <c r="F20" s="13"/>
      <c r="G20" s="14" t="s">
        <v>3</v>
      </c>
      <c r="H20" s="19">
        <f>SUM(H7:H19)</f>
        <v>0</v>
      </c>
      <c r="I20" s="19">
        <f>SUM(I7:I19)</f>
        <v>0</v>
      </c>
    </row>
  </sheetData>
  <sheetProtection/>
  <mergeCells count="1">
    <mergeCell ref="F1:I2"/>
  </mergeCells>
  <dataValidations count="1">
    <dataValidation type="list" allowBlank="1" showInputMessage="1" showErrorMessage="1" sqref="G7:G19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6" t="s">
        <v>5</v>
      </c>
    </row>
    <row r="3" ht="12.75">
      <c r="A3" s="15"/>
    </row>
    <row r="4" ht="12.75">
      <c r="A4" s="17">
        <v>0</v>
      </c>
    </row>
    <row r="5" ht="12.75">
      <c r="A5" s="17">
        <v>0.03</v>
      </c>
    </row>
    <row r="6" ht="12.75">
      <c r="A6" s="17">
        <v>0.08</v>
      </c>
    </row>
    <row r="7" ht="12.75">
      <c r="A7" s="17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2008-12-16T12:32:07Z</cp:lastPrinted>
  <dcterms:created xsi:type="dcterms:W3CDTF">2007-10-11T07:13:52Z</dcterms:created>
  <dcterms:modified xsi:type="dcterms:W3CDTF">2015-01-15T11:11:24Z</dcterms:modified>
  <cp:category/>
  <cp:version/>
  <cp:contentType/>
  <cp:contentStatus/>
</cp:coreProperties>
</file>