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1640" activeTab="0"/>
  </bookViews>
  <sheets>
    <sheet name="Arkusz1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<sst xmlns="http://schemas.openxmlformats.org/spreadsheetml/2006/main" count="30" uniqueCount="23">
  <si>
    <t>lp</t>
  </si>
  <si>
    <t>Opis przedmiotu zamówienia</t>
  </si>
  <si>
    <t>Nazwa handlowa</t>
  </si>
  <si>
    <t>Nazwa producenta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</si>
  <si>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</si>
  <si>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</si>
  <si>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</si>
  <si>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</si>
  <si>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</si>
  <si>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</si>
  <si>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</si>
  <si>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stent samorozprężalny, wykonany z nitinolu wycinany z jednego kawałka tuby, kompatybilny z prowadnikiem 0,018'', kompatybilny z koszulką 4F, rozmiary 3,4,5, 6, 7,8 mm, długosć od 20 do 60 mm (do wyboru operatora), dobrze widoczny w promieniowaniu RTG,. Markery do pozycjonowania stentu. Długość systemu wprowadzania : 70-150 cm (conajmniej dwie długości do wyboru operatora)</t>
  </si>
  <si>
    <t>op</t>
  </si>
  <si>
    <t xml:space="preserve">cewnik balonowy do angioplastyki obwodowej, średnice balonu od 2 do 5 mm, długość balonu 20-120 mm, długosć systemu dostarczania: 70-150 cm (conajmniej dwie długości do wyboru operatora), kompatybline prowadnikiem 0,018" i koszulkami 4F </t>
  </si>
  <si>
    <t xml:space="preserve">cewnik balonowy forsujący, do interwencji poniżej kolana. Materiał odporny na uszkodzenia w kontakicie ze zwapnieniami, pokrycie ułatwiające manewrowanie w wąskich i kretych naczyniach. Długość balonu 20-200 mm (co najmniej 4 długosci do wyboru operatora), średnica 1,5 - 4 mm.  Conajmniej dwie długości systemu dostarczania od 70 do 150 cm. Kompatybliny z prowadnikem 0,014" i koszulką 4F </t>
  </si>
  <si>
    <t>Prowadniki zabiegowe z taperowaną końcówką. Srednica 0,014" 1 0,018". Co najmniej dwie długości do wyboru operatora</t>
  </si>
  <si>
    <t>prowadnik specjalistyczny do użycia w przypadku całkowitego zamknięcia światła naczynia. Średnica 0,014", hydrofilne pokrycie oraz przynajmniej trzy rodzaje sztywności końcówek. Długość 190-300cm (przynajmniej dwie długości do wyboru operatora)</t>
  </si>
  <si>
    <t>prowadnik specjalistyczny do użycia w przypadku całkowitego zamknięcia światła naczynia. Średnica 0,018", hydrofilne pokrycie oraz przynajmniej trzy rodzaje sztywności końcówek. Długość 190-300cm (przynajmniej dwie długości do wyboru operatora)</t>
  </si>
  <si>
    <t>system zamykający do naczyń- nitinolowy klips lub system szewny (do wyboru operatora)</t>
  </si>
  <si>
    <t>RAZEM</t>
  </si>
  <si>
    <t>stent samorozprężalny, elastyczny, zmkniętokomórkowy wykonany z 6 par włókien nitinolu tkanych helikalnie w zamkniętej geometrii komórek, odporność na zginanie i rozciąganie potwierdzona testami 10 mln cykli bez uszkodzeń) skręcanie - 20mln cykli. sposóbu uwalniania pozwala na dostosowanie długości i stopnia upakowania w tętnicy. kompatybilny z prowadnikiem 0,018'', rozmiary 4,5, 6, 7mm, długosć od 40 do 200 mm (do wyboru operatora), dobrze widoczny w promieniowaniu RTG,. Markery do pozycjonowania stentu. Długość systemu wprowadzania : 70-150 cm (conajmniej dwie długości do wyboru operatora)</t>
  </si>
  <si>
    <t>Pak 2 - zabiegi endowask. tętnic podkolanowych</t>
  </si>
  <si>
    <t>Załącznik nr 3.2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</si>
</sst>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168" fontId="4" fillId="2" borderId="1" xfId="0" applyNumberFormat="1" applyFont="1" applyFill="1" applyBorder="1" applyAlignment="1">
      <alignment horizontal="center"/>
    </xf>
    <xf numFmtId="168" fontId="4" fillId="2" borderId="3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CZYNI&#211;WKA%20POPRAWKA\naczyni&#243;w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"/>
      <sheetName val="Arkusz1"/>
      <sheetName val=" "/>
    </sheetNames>
    <sheetDataSet>
      <sheetData sheetId="2">
        <row r="4">
          <cell r="A4">
            <v>0</v>
          </cell>
        </row>
        <row r="5">
          <cell r="A5">
            <v>0.03</v>
          </cell>
        </row>
        <row r="6">
          <cell r="A6">
            <v>0.08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workbookViewId="0" topLeftCell="A1">
      <selection activeCell="I2" sqref="I2:J2"/>
    </sheetView>
  </sheetViews>
  <sheetFormatPr defaultColWidth="9.140625" defaultRowHeight="12.75"/>
  <cols>
    <col min="1" max="1" width="4.140625" style="0" customWidth="1"/>
    <col min="2" max="2" width="37.140625" style="0" customWidth="1"/>
    <col min="10" max="10" width="12.00390625" style="0" customWidth="1"/>
    <col min="11" max="11" width="12.140625" style="0" customWidth="1"/>
  </cols>
  <sheetData>
    <row r="2" spans="9:10" ht="12.75">
      <c r="I2" s="20" t="s">
        <v>22</v>
      </c>
      <c r="J2" s="20"/>
    </row>
    <row r="5" spans="1:11" ht="25.5">
      <c r="A5" s="1"/>
      <c r="B5" s="2" t="s">
        <v>21</v>
      </c>
      <c r="C5" s="2"/>
      <c r="D5" s="2"/>
      <c r="E5" s="3"/>
      <c r="F5" s="3"/>
      <c r="G5" s="3"/>
      <c r="H5" s="3"/>
      <c r="I5" s="3"/>
      <c r="J5" s="3"/>
      <c r="K5" s="3"/>
    </row>
    <row r="6" spans="1:11" ht="51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5" t="s">
        <v>8</v>
      </c>
      <c r="J6" s="6" t="s">
        <v>9</v>
      </c>
      <c r="K6" s="6" t="s">
        <v>10</v>
      </c>
    </row>
    <row r="7" spans="1:11" ht="127.5">
      <c r="A7" s="7">
        <v>1</v>
      </c>
      <c r="B7" s="8" t="s">
        <v>11</v>
      </c>
      <c r="C7" s="9"/>
      <c r="D7" s="10"/>
      <c r="E7" s="11" t="s">
        <v>12</v>
      </c>
      <c r="F7" s="11">
        <v>15</v>
      </c>
      <c r="G7" s="12"/>
      <c r="H7" s="13">
        <f aca="true" t="shared" si="0" ref="H7:H13">ROUND(G7*(1+I7),2)</f>
        <v>0</v>
      </c>
      <c r="I7" s="14"/>
      <c r="J7" s="13">
        <f aca="true" t="shared" si="1" ref="J7:J13">(ROUND(G7*F7,2))</f>
        <v>0</v>
      </c>
      <c r="K7" s="13">
        <f aca="true" t="shared" si="2" ref="K7:K13">ROUND(J7*(1+I7),2)</f>
        <v>0</v>
      </c>
    </row>
    <row r="8" spans="1:11" ht="206.25" customHeight="1">
      <c r="A8" s="7">
        <v>2</v>
      </c>
      <c r="B8" s="8" t="s">
        <v>20</v>
      </c>
      <c r="C8" s="9"/>
      <c r="D8" s="10"/>
      <c r="E8" s="11" t="s">
        <v>12</v>
      </c>
      <c r="F8" s="11">
        <v>5</v>
      </c>
      <c r="G8" s="12"/>
      <c r="H8" s="13">
        <f>ROUND(G8*(1+I8),2)</f>
        <v>0</v>
      </c>
      <c r="I8" s="14"/>
      <c r="J8" s="13">
        <f>(ROUND(G8*F8,2))</f>
        <v>0</v>
      </c>
      <c r="K8" s="13">
        <f>ROUND(J8*(1+I8),2)</f>
        <v>0</v>
      </c>
    </row>
    <row r="9" spans="1:11" ht="92.25" customHeight="1">
      <c r="A9" s="7">
        <v>3</v>
      </c>
      <c r="B9" s="8" t="s">
        <v>13</v>
      </c>
      <c r="C9" s="9"/>
      <c r="D9" s="10"/>
      <c r="E9" s="11" t="s">
        <v>12</v>
      </c>
      <c r="F9" s="11">
        <v>15</v>
      </c>
      <c r="G9" s="11"/>
      <c r="H9" s="13">
        <f t="shared" si="0"/>
        <v>0</v>
      </c>
      <c r="I9" s="14"/>
      <c r="J9" s="13">
        <f t="shared" si="1"/>
        <v>0</v>
      </c>
      <c r="K9" s="13">
        <f t="shared" si="2"/>
        <v>0</v>
      </c>
    </row>
    <row r="10" spans="1:11" ht="146.25" customHeight="1">
      <c r="A10" s="7">
        <v>4</v>
      </c>
      <c r="B10" s="8" t="s">
        <v>14</v>
      </c>
      <c r="C10" s="9"/>
      <c r="D10" s="10"/>
      <c r="E10" s="11" t="s">
        <v>12</v>
      </c>
      <c r="F10" s="11">
        <v>5</v>
      </c>
      <c r="G10" s="12"/>
      <c r="H10" s="13">
        <f t="shared" si="0"/>
        <v>0</v>
      </c>
      <c r="I10" s="14"/>
      <c r="J10" s="13">
        <f t="shared" si="1"/>
        <v>0</v>
      </c>
      <c r="K10" s="13">
        <f t="shared" si="2"/>
        <v>0</v>
      </c>
    </row>
    <row r="11" spans="1:11" ht="40.5" customHeight="1">
      <c r="A11" s="7">
        <f>SUM(A10+1)</f>
        <v>5</v>
      </c>
      <c r="B11" s="15" t="s">
        <v>15</v>
      </c>
      <c r="C11" s="9"/>
      <c r="D11" s="10"/>
      <c r="E11" s="11" t="s">
        <v>12</v>
      </c>
      <c r="F11" s="11">
        <v>10</v>
      </c>
      <c r="G11" s="12"/>
      <c r="H11" s="13">
        <f t="shared" si="0"/>
        <v>0</v>
      </c>
      <c r="I11" s="14"/>
      <c r="J11" s="13">
        <f t="shared" si="1"/>
        <v>0</v>
      </c>
      <c r="K11" s="13">
        <f t="shared" si="2"/>
        <v>0</v>
      </c>
    </row>
    <row r="12" spans="1:11" ht="89.25">
      <c r="A12" s="7">
        <v>6</v>
      </c>
      <c r="B12" s="8" t="s">
        <v>16</v>
      </c>
      <c r="C12" s="9"/>
      <c r="D12" s="10"/>
      <c r="E12" s="11" t="s">
        <v>12</v>
      </c>
      <c r="F12" s="11">
        <v>5</v>
      </c>
      <c r="G12" s="12"/>
      <c r="H12" s="13">
        <f t="shared" si="0"/>
        <v>0</v>
      </c>
      <c r="I12" s="14"/>
      <c r="J12" s="13">
        <f t="shared" si="1"/>
        <v>0</v>
      </c>
      <c r="K12" s="13">
        <f t="shared" si="2"/>
        <v>0</v>
      </c>
    </row>
    <row r="13" spans="1:11" ht="89.25">
      <c r="A13" s="7">
        <v>7</v>
      </c>
      <c r="B13" s="8" t="s">
        <v>17</v>
      </c>
      <c r="C13" s="9"/>
      <c r="D13" s="10"/>
      <c r="E13" s="11" t="s">
        <v>12</v>
      </c>
      <c r="F13" s="11">
        <v>3</v>
      </c>
      <c r="G13" s="12"/>
      <c r="H13" s="13">
        <f t="shared" si="0"/>
        <v>0</v>
      </c>
      <c r="I13" s="14"/>
      <c r="J13" s="13">
        <f t="shared" si="1"/>
        <v>0</v>
      </c>
      <c r="K13" s="13">
        <f t="shared" si="2"/>
        <v>0</v>
      </c>
    </row>
    <row r="14" spans="1:11" ht="38.25">
      <c r="A14" s="7">
        <v>8</v>
      </c>
      <c r="B14" s="8" t="s">
        <v>18</v>
      </c>
      <c r="C14" s="9"/>
      <c r="D14" s="10"/>
      <c r="E14" s="11" t="s">
        <v>12</v>
      </c>
      <c r="F14" s="11">
        <v>110</v>
      </c>
      <c r="G14" s="12"/>
      <c r="H14" s="13">
        <f>ROUND(G14*(1+I14),2)</f>
        <v>0</v>
      </c>
      <c r="I14" s="14"/>
      <c r="J14" s="13">
        <f>(ROUND(G14*F14,2))</f>
        <v>0</v>
      </c>
      <c r="K14" s="13">
        <f>ROUND(J14*(1+I14),2)</f>
        <v>0</v>
      </c>
    </row>
    <row r="15" spans="9:11" ht="12.75">
      <c r="I15" s="16" t="s">
        <v>19</v>
      </c>
      <c r="J15" s="17">
        <f>SUM(J7:J14)</f>
        <v>0</v>
      </c>
      <c r="K15" s="18">
        <f>SUM(K7:K14)</f>
        <v>0</v>
      </c>
    </row>
    <row r="16" ht="12.75">
      <c r="J16" s="19"/>
    </row>
    <row r="17" ht="15" customHeight="1"/>
  </sheetData>
  <mergeCells count="1">
    <mergeCell ref="I2:J2"/>
  </mergeCells>
  <dataValidations count="1">
    <dataValidation type="list" allowBlank="1" showInputMessage="1" showErrorMessage="1" sqref="I7:I14">
      <formula1>stawkaVAT</formula1>
    </dataValidation>
  </dataValidations>
  <printOptions/>
  <pageMargins left="0.7874015748031497" right="0.7874015748031497" top="0" bottom="0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2012-12-01T10:36:47Z</cp:lastPrinted>
  <dcterms:created xsi:type="dcterms:W3CDTF">2012-11-30T12:49:25Z</dcterms:created>
  <dcterms:modified xsi:type="dcterms:W3CDTF">2014-12-17T08:30:52Z</dcterms:modified>
  <cp:category/>
  <cp:version/>
  <cp:contentType/>
  <cp:contentStatus/>
</cp:coreProperties>
</file>