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Pakiet nr 1" sheetId="1" r:id="rId1"/>
    <sheet name="Pakiet nr 2" sheetId="2" r:id="rId2"/>
    <sheet name="Pakiet nr 3" sheetId="3" r:id="rId3"/>
    <sheet name="Pakiet nr 4" sheetId="4" r:id="rId4"/>
    <sheet name="Pakiet nr 5" sheetId="5" r:id="rId5"/>
    <sheet name="Pakiet nr 6" sheetId="6" r:id="rId6"/>
    <sheet name="Pakiet nr 7" sheetId="7" r:id="rId7"/>
    <sheet name="Pakiet nr  8" sheetId="8" r:id="rId8"/>
    <sheet name="Pakiet nr 9" sheetId="9" r:id="rId9"/>
    <sheet name="Pakiet nr 10" sheetId="10" r:id="rId10"/>
    <sheet name="Pakiet nr 11" sheetId="11" r:id="rId11"/>
    <sheet name="Pakiet nr 12" sheetId="12" r:id="rId12"/>
    <sheet name=" " sheetId="13" r:id="rId13"/>
  </sheets>
  <definedNames>
    <definedName name="stawkaVAT">' '!$A$4:$A$7</definedName>
    <definedName name="VAT">' '!$A$3:$A$7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G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  <comment ref="E6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>
  <authors>
    <author>Paweł Kowalczyk</author>
  </authors>
  <commentLis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  <comment ref="E6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G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</commentList>
</comments>
</file>

<file path=xl/comments11.xml><?xml version="1.0" encoding="utf-8"?>
<comments xmlns="http://schemas.openxmlformats.org/spreadsheetml/2006/main">
  <authors>
    <author>Paweł Kowalczyk</author>
  </authors>
  <commentLis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  <comment ref="E6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G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</commentList>
</comments>
</file>

<file path=xl/comments12.xml><?xml version="1.0" encoding="utf-8"?>
<comments xmlns="http://schemas.openxmlformats.org/spreadsheetml/2006/main">
  <authors>
    <author>Paweł Kowalczyk</author>
  </authors>
  <commentLis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  <comment ref="E6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G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</commentList>
</comments>
</file>

<file path=xl/comments2.xml><?xml version="1.0" encoding="utf-8"?>
<comments xmlns="http://schemas.openxmlformats.org/spreadsheetml/2006/main">
  <authors>
    <author>Paweł Kowalczyk</author>
  </authors>
  <commentList>
    <comment ref="G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  <comment ref="E6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Paweł Kowalczyk</author>
  </authors>
  <commentList>
    <comment ref="G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  <comment ref="E6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Paweł Kowalczyk</author>
  </authors>
  <commentList>
    <comment ref="G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  <comment ref="E6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Paweł Kowalczyk</author>
  </authors>
  <commentLis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  <comment ref="E6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G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</commentList>
</comments>
</file>

<file path=xl/comments6.xml><?xml version="1.0" encoding="utf-8"?>
<comments xmlns="http://schemas.openxmlformats.org/spreadsheetml/2006/main">
  <authors>
    <author>Paweł Kowalczyk</author>
  </authors>
  <commentLis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  <comment ref="E6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G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</commentList>
</comments>
</file>

<file path=xl/comments7.xml><?xml version="1.0" encoding="utf-8"?>
<comments xmlns="http://schemas.openxmlformats.org/spreadsheetml/2006/main">
  <authors>
    <author>Paweł Kowalczyk</author>
  </authors>
  <commentLis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  <comment ref="E6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G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</commentList>
</comments>
</file>

<file path=xl/comments8.xml><?xml version="1.0" encoding="utf-8"?>
<comments xmlns="http://schemas.openxmlformats.org/spreadsheetml/2006/main">
  <authors>
    <author>Paweł Kowalczyk</author>
  </authors>
  <commentLis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  <comment ref="E6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G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</commentList>
</comments>
</file>

<file path=xl/comments9.xml><?xml version="1.0" encoding="utf-8"?>
<comments xmlns="http://schemas.openxmlformats.org/spreadsheetml/2006/main">
  <authors>
    <author>Paweł Kowalczyk</author>
  </authors>
  <commentLis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  <comment ref="E6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G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</commentList>
</comments>
</file>

<file path=xl/sharedStrings.xml><?xml version="1.0" encoding="utf-8"?>
<sst xmlns="http://schemas.openxmlformats.org/spreadsheetml/2006/main" count="211" uniqueCount="73">
  <si>
    <t>Opis przedmiotu zamówienia</t>
  </si>
  <si>
    <t>Jednostka miary</t>
  </si>
  <si>
    <t>Ilość</t>
  </si>
  <si>
    <t>Wartość brutto</t>
  </si>
  <si>
    <t>RAZEM</t>
  </si>
  <si>
    <t>lp</t>
  </si>
  <si>
    <t>w tym podatek VAT (%)</t>
  </si>
  <si>
    <t>Wartość netto</t>
  </si>
  <si>
    <t>stawki podatku VAT</t>
  </si>
  <si>
    <t>cena jednostkowa netto</t>
  </si>
  <si>
    <t>Cena jednostkowa brutto</t>
  </si>
  <si>
    <t>Załącznik nr 3.1 do SIWZ</t>
  </si>
  <si>
    <r>
      <t xml:space="preserve">Urządzenie wytwarzające impulsowe pole elektromagnetyczne wysokiej częstotliwości zgodne z opisem z </t>
    </r>
    <r>
      <rPr>
        <b/>
        <sz val="10"/>
        <rFont val="Times New Roman"/>
        <family val="1"/>
      </rPr>
      <t>załącznika nr 8.1 do SIWZ</t>
    </r>
  </si>
  <si>
    <t>Załącznik nr 3.2 do SIWZ</t>
  </si>
  <si>
    <t>zestaw</t>
  </si>
  <si>
    <t>Załącznik nr 3.3 do SIWZ</t>
  </si>
  <si>
    <r>
      <t xml:space="preserve">Leżanki drewniane + wieszaki do papieru zgodne z opisem z </t>
    </r>
    <r>
      <rPr>
        <b/>
        <sz val="10"/>
        <rFont val="Times New Roman"/>
        <family val="1"/>
      </rPr>
      <t>załącznika nr 8.1 do SIWZ</t>
    </r>
  </si>
  <si>
    <r>
      <t xml:space="preserve">Aparat do terapii ultradźwiękami zgodny z opisem z </t>
    </r>
    <r>
      <rPr>
        <b/>
        <sz val="10"/>
        <rFont val="Times New Roman"/>
        <family val="1"/>
      </rPr>
      <t>załącznika nr 8.1 do SIWZ</t>
    </r>
  </si>
  <si>
    <r>
      <t xml:space="preserve">Lampy do światłolecznictwa UV i IR (lampa zespolona) zgodny z opisem z </t>
    </r>
    <r>
      <rPr>
        <b/>
        <sz val="10"/>
        <rFont val="Times New Roman"/>
        <family val="1"/>
      </rPr>
      <t>załącznika nr 8.1 do SIWZ</t>
    </r>
  </si>
  <si>
    <r>
      <t xml:space="preserve">Aparat do magnetoterapii +aplikator pionowy zgodny z opisem z </t>
    </r>
    <r>
      <rPr>
        <b/>
        <sz val="10"/>
        <rFont val="Times New Roman"/>
        <family val="1"/>
      </rPr>
      <t>załącznika nr 8.1 do SIWZ</t>
    </r>
  </si>
  <si>
    <r>
      <t xml:space="preserve">Stolik pod aparaty zgodny z opisem z </t>
    </r>
    <r>
      <rPr>
        <b/>
        <sz val="10"/>
        <rFont val="Times New Roman"/>
        <family val="1"/>
      </rPr>
      <t>załącznika nr 8.1 do SIWZ</t>
    </r>
  </si>
  <si>
    <r>
      <t xml:space="preserve">Aparat do elektroterapii i terapii ultradźwiękowej zgodny z opisem z </t>
    </r>
    <r>
      <rPr>
        <b/>
        <sz val="10"/>
        <rFont val="Times New Roman"/>
        <family val="1"/>
      </rPr>
      <t>załącznika nr 8.1 do SIWZ</t>
    </r>
  </si>
  <si>
    <r>
      <t xml:space="preserve">Lampa do światłolecznictwa zgodna z opisem z </t>
    </r>
    <r>
      <rPr>
        <b/>
        <sz val="10"/>
        <rFont val="Times New Roman"/>
        <family val="1"/>
      </rPr>
      <t>załącznika nr 8.1 do SIWZ</t>
    </r>
  </si>
  <si>
    <r>
      <t xml:space="preserve">Szafka medyczna zgodna z opisem z </t>
    </r>
    <r>
      <rPr>
        <b/>
        <sz val="10"/>
        <rFont val="Times New Roman"/>
        <family val="1"/>
      </rPr>
      <t>załącznika nr 8.1 do SIWZ</t>
    </r>
  </si>
  <si>
    <r>
      <t xml:space="preserve">Zestaw do biostymulacji laserowej z sondą skanującą zgodne z opisem z </t>
    </r>
    <r>
      <rPr>
        <b/>
        <sz val="10"/>
        <rFont val="Times New Roman"/>
        <family val="1"/>
      </rPr>
      <t>załącznika 8.2 do SIWZ</t>
    </r>
  </si>
  <si>
    <r>
      <t xml:space="preserve">Urządzenie do krioterapii ciekłym azotem zgodne z opisem z </t>
    </r>
    <r>
      <rPr>
        <b/>
        <sz val="10"/>
        <rFont val="Times New Roman"/>
        <family val="1"/>
      </rPr>
      <t>załącznika nr 8.3 do SIWZ</t>
    </r>
  </si>
  <si>
    <t>Załącznik nr 3.4 do SIWZ</t>
  </si>
  <si>
    <t>komplet</t>
  </si>
  <si>
    <t>szt.</t>
  </si>
  <si>
    <r>
      <t xml:space="preserve">Wanna do kąpieli wodnej kończyn dolnych i kręgosłupa ledźwiowego +stopień z poręczą zgodna z opisem z </t>
    </r>
    <r>
      <rPr>
        <b/>
        <sz val="10"/>
        <rFont val="Times New Roman"/>
        <family val="1"/>
      </rPr>
      <t>załącznika nr 8.4 do SIWZ</t>
    </r>
  </si>
  <si>
    <r>
      <t xml:space="preserve">Wanna do kąpieli kończyn górnych zgodna z opisem z </t>
    </r>
    <r>
      <rPr>
        <b/>
        <sz val="10"/>
        <rFont val="Times New Roman"/>
        <family val="1"/>
      </rPr>
      <t>załącznika nr 8.4 do SIWZ</t>
    </r>
  </si>
  <si>
    <r>
      <t xml:space="preserve">Wielofunkcyjne aparaty do elektroterapii+wyposażenie dodatkowe zgodne z </t>
    </r>
    <r>
      <rPr>
        <b/>
        <sz val="10"/>
        <rFont val="Times New Roman"/>
        <family val="1"/>
      </rPr>
      <t>załącznikiem nr 8.1 do SIWZ</t>
    </r>
  </si>
  <si>
    <t>Pakiet nr 1</t>
  </si>
  <si>
    <t>Pakiet nr 2</t>
  </si>
  <si>
    <t xml:space="preserve">Pakiet nr 3 </t>
  </si>
  <si>
    <t>Pakiet nr 4</t>
  </si>
  <si>
    <t xml:space="preserve">Pakiet nr 5 </t>
  </si>
  <si>
    <r>
      <t xml:space="preserve">System do ćwiczeń w podwieszeniu. Konstrukcja przyścienna z konstrukcją sufitową.zgodne z opisem z </t>
    </r>
    <r>
      <rPr>
        <b/>
        <sz val="10"/>
        <rFont val="Times New Roman"/>
        <family val="1"/>
      </rPr>
      <t>załącznika nr 8.5 do SIWZ</t>
    </r>
  </si>
  <si>
    <t>Załącznik nr 3.5do SIWZ</t>
  </si>
  <si>
    <t>Pakiet nr 6</t>
  </si>
  <si>
    <t>Załącznik nr 3.6 do SIWZ</t>
  </si>
  <si>
    <r>
      <t xml:space="preserve">Stół do rehabilitacji w tym do terapii manualnej  zgodne z opisem z </t>
    </r>
    <r>
      <rPr>
        <b/>
        <sz val="10"/>
        <rFont val="Times New Roman"/>
        <family val="1"/>
      </rPr>
      <t>załącznika nr 8.6.1 do SIWZ</t>
    </r>
  </si>
  <si>
    <r>
      <t xml:space="preserve">Kolumna terapeutyczna  zgodne z </t>
    </r>
    <r>
      <rPr>
        <b/>
        <sz val="10"/>
        <rFont val="Times New Roman"/>
        <family val="1"/>
      </rPr>
      <t>załącznikiem nr 8.6.2 do SIWZ</t>
    </r>
  </si>
  <si>
    <r>
      <t xml:space="preserve">Ławka terapeutycznazgodne z opisem z </t>
    </r>
    <r>
      <rPr>
        <b/>
        <sz val="10"/>
        <rFont val="Times New Roman"/>
        <family val="1"/>
      </rPr>
      <t>załącznika nr 8.6.3 do SIWZ</t>
    </r>
  </si>
  <si>
    <r>
      <t xml:space="preserve">Stół do rehabilitacji w tym do terapii manualnej  zgodny z opisem z </t>
    </r>
    <r>
      <rPr>
        <b/>
        <sz val="10"/>
        <rFont val="Times New Roman"/>
        <family val="1"/>
      </rPr>
      <t>załącznika nr 8.6.4 do SIWZ</t>
    </r>
  </si>
  <si>
    <t>Załącznik nr 3.7 do SIWZ</t>
  </si>
  <si>
    <t>Pakiet nr 7</t>
  </si>
  <si>
    <r>
      <t xml:space="preserve">Urządzenie do ćwiczeń z oporem elastycznym stawu skokowego – sala gimnastyczna zgodne z opisem z </t>
    </r>
    <r>
      <rPr>
        <b/>
        <sz val="10"/>
        <rFont val="Times New Roman"/>
        <family val="1"/>
      </rPr>
      <t>załącznika nr 8.7 do SIWZ</t>
    </r>
  </si>
  <si>
    <r>
      <t xml:space="preserve">Tablica do ćwiczeń manualnych zgodne z </t>
    </r>
    <r>
      <rPr>
        <b/>
        <sz val="10"/>
        <rFont val="Times New Roman"/>
        <family val="1"/>
      </rPr>
      <t>załącznikiem nr 8.7 do SIWZ</t>
    </r>
  </si>
  <si>
    <r>
      <t xml:space="preserve">Rotor mechaniczny zespolony do ćwiczeń kończyn górnych i dolnych zgodne z opisem z </t>
    </r>
    <r>
      <rPr>
        <b/>
        <sz val="10"/>
        <rFont val="Times New Roman"/>
        <family val="1"/>
      </rPr>
      <t>załącznika nr 8.7 do SIWZ</t>
    </r>
  </si>
  <si>
    <r>
      <t xml:space="preserve">Krzesło do masażuzgodny z opisem z </t>
    </r>
    <r>
      <rPr>
        <b/>
        <sz val="10"/>
        <rFont val="Times New Roman"/>
        <family val="1"/>
      </rPr>
      <t>załącznika nr 8.7 do SIWZ</t>
    </r>
  </si>
  <si>
    <r>
      <t xml:space="preserve">Leżanka lekarska z wieszakami na papier - gabinet zabiegowy zgodny z opisem z </t>
    </r>
    <r>
      <rPr>
        <b/>
        <sz val="10"/>
        <rFont val="Times New Roman"/>
        <family val="1"/>
      </rPr>
      <t>załącznika nr 8.7 do SIWZ</t>
    </r>
  </si>
  <si>
    <r>
      <t xml:space="preserve">Drobne wyposażenie sali gimnastycznej i fizykoterapii  zgodny z opisem z </t>
    </r>
    <r>
      <rPr>
        <b/>
        <sz val="10"/>
        <rFont val="Times New Roman"/>
        <family val="1"/>
      </rPr>
      <t>załącznika nr 8.7 do SIWZ</t>
    </r>
  </si>
  <si>
    <r>
      <t xml:space="preserve">Poręcze składane do nauki chodu  zgodny z opisem z </t>
    </r>
    <r>
      <rPr>
        <b/>
        <sz val="10"/>
        <rFont val="Times New Roman"/>
        <family val="1"/>
      </rPr>
      <t>załącznika nr 8.7 do SIWZ</t>
    </r>
  </si>
  <si>
    <r>
      <t xml:space="preserve">Drabinki gimnastyczne -sala gimnastycznazgodny z opisem z </t>
    </r>
    <r>
      <rPr>
        <b/>
        <sz val="10"/>
        <rFont val="Times New Roman"/>
        <family val="1"/>
      </rPr>
      <t>załącznika nr 8.7 do SIWZ</t>
    </r>
  </si>
  <si>
    <t>Załącznik nr 3.8 do SIWZ</t>
  </si>
  <si>
    <t>Pakiet nr 8</t>
  </si>
  <si>
    <r>
      <t xml:space="preserve">Taboret obrotowy na kółkach zgodna z opisem z </t>
    </r>
    <r>
      <rPr>
        <b/>
        <sz val="10"/>
        <rFont val="Times New Roman"/>
        <family val="1"/>
      </rPr>
      <t>załącznika nr 8.8 do SIWZ</t>
    </r>
  </si>
  <si>
    <t xml:space="preserve">szt </t>
  </si>
  <si>
    <r>
      <t xml:space="preserve">Stolik wielofunkcyjny medycznyzgodna z opisem z </t>
    </r>
    <r>
      <rPr>
        <b/>
        <sz val="10"/>
        <rFont val="Times New Roman"/>
        <family val="1"/>
      </rPr>
      <t>załącznika nr 8.8 do SIWZ</t>
    </r>
  </si>
  <si>
    <t>Załącznik nr 3.9 do SIWZ</t>
  </si>
  <si>
    <t>Pakiet nr 9</t>
  </si>
  <si>
    <t>szt</t>
  </si>
  <si>
    <r>
      <t xml:space="preserve">Zestaw do trakcji kręgosłupa szyjnego i lędźwiowegozgodne z opisem z </t>
    </r>
    <r>
      <rPr>
        <b/>
        <sz val="10"/>
        <rFont val="Times New Roman"/>
        <family val="1"/>
      </rPr>
      <t>załącznika 8.9 do SIWZ</t>
    </r>
  </si>
  <si>
    <r>
      <t xml:space="preserve">Szyna do ciągłego biernego ruchu w stawie kolanowym (KD) zgodne z opisem z </t>
    </r>
    <r>
      <rPr>
        <b/>
        <sz val="10"/>
        <rFont val="Times New Roman"/>
        <family val="1"/>
      </rPr>
      <t>załącznika 8.10 do SIWZ</t>
    </r>
  </si>
  <si>
    <t>Pakiet nr 10</t>
  </si>
  <si>
    <t>Załącznik nr 3.10 do SIWZ</t>
  </si>
  <si>
    <r>
      <t xml:space="preserve">Aparat do uciskowego masażu sekwencyjnego z zestawem mankietów zgodne z opisem z </t>
    </r>
    <r>
      <rPr>
        <b/>
        <sz val="10"/>
        <rFont val="Times New Roman"/>
        <family val="1"/>
      </rPr>
      <t>załącznika 8.11 do SIWZ</t>
    </r>
  </si>
  <si>
    <t>Pakiet nr 11</t>
  </si>
  <si>
    <t>Załącznik nr 3.11 do SIWZ</t>
  </si>
  <si>
    <t>Pakiet nr 12</t>
  </si>
  <si>
    <t>Załącznik nr 3.12 do SIWZ</t>
  </si>
  <si>
    <r>
      <t xml:space="preserve">Ergometr eliptyczny zgodne z opisem z </t>
    </r>
    <r>
      <rPr>
        <b/>
        <sz val="10"/>
        <rFont val="Times New Roman"/>
        <family val="1"/>
      </rPr>
      <t>załącznika 8.12 do SIWZ</t>
    </r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</si>
</sst>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44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b/>
      <sz val="12"/>
      <name val="Tahoma"/>
      <family val="2"/>
    </font>
    <font>
      <b/>
      <sz val="12"/>
      <color indexed="10"/>
      <name val="Tahoma"/>
      <family val="2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center" vertical="center" wrapText="1"/>
    </xf>
    <xf numFmtId="168" fontId="1" fillId="0" borderId="10" xfId="0" applyNumberFormat="1" applyFont="1" applyBorder="1" applyAlignment="1">
      <alignment horizontal="center" vertical="center" wrapText="1"/>
    </xf>
    <xf numFmtId="9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168" fontId="1" fillId="0" borderId="0" xfId="0" applyNumberFormat="1" applyFont="1" applyBorder="1" applyAlignment="1">
      <alignment horizontal="center" vertical="center" wrapText="1"/>
    </xf>
    <xf numFmtId="168" fontId="2" fillId="0" borderId="11" xfId="0" applyNumberFormat="1" applyFont="1" applyBorder="1" applyAlignment="1">
      <alignment horizontal="center" vertical="center" wrapText="1"/>
    </xf>
    <xf numFmtId="168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168" fontId="1" fillId="33" borderId="10" xfId="0" applyNumberFormat="1" applyFont="1" applyFill="1" applyBorder="1" applyAlignment="1">
      <alignment horizontal="center" vertical="center" wrapText="1"/>
    </xf>
    <xf numFmtId="168" fontId="2" fillId="33" borderId="1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zoomScale="110" zoomScaleNormal="110" zoomScalePageLayoutView="0" workbookViewId="0" topLeftCell="A1">
      <selection activeCell="A1" sqref="A1:I18"/>
    </sheetView>
  </sheetViews>
  <sheetFormatPr defaultColWidth="9.140625" defaultRowHeight="12.75"/>
  <cols>
    <col min="1" max="1" width="2.7109375" style="0" bestFit="1" customWidth="1"/>
    <col min="2" max="2" width="35.00390625" style="0" customWidth="1"/>
    <col min="3" max="3" width="9.7109375" style="0" bestFit="1" customWidth="1"/>
    <col min="5" max="5" width="13.7109375" style="0" customWidth="1"/>
    <col min="6" max="6" width="13.57421875" style="0" customWidth="1"/>
    <col min="8" max="8" width="10.7109375" style="0" customWidth="1"/>
    <col min="9" max="9" width="11.140625" style="0" customWidth="1"/>
  </cols>
  <sheetData>
    <row r="1" spans="6:9" ht="12.75">
      <c r="F1" s="24" t="s">
        <v>11</v>
      </c>
      <c r="G1" s="24"/>
      <c r="H1" s="24"/>
      <c r="I1" s="24"/>
    </row>
    <row r="2" spans="6:9" ht="12.75">
      <c r="F2" s="24"/>
      <c r="G2" s="24"/>
      <c r="H2" s="24"/>
      <c r="I2" s="24"/>
    </row>
    <row r="4" spans="1:9" ht="27.75" customHeight="1">
      <c r="A4" s="2"/>
      <c r="B4" s="2"/>
      <c r="C4" s="2"/>
      <c r="D4" s="2"/>
      <c r="E4" s="2"/>
      <c r="F4" s="2"/>
      <c r="G4" s="2"/>
      <c r="H4" s="2"/>
      <c r="I4" s="2"/>
    </row>
    <row r="5" spans="1:9" ht="12.75">
      <c r="A5" s="1"/>
      <c r="B5" s="3" t="s">
        <v>32</v>
      </c>
      <c r="C5" s="4"/>
      <c r="D5" s="4"/>
      <c r="E5" s="4"/>
      <c r="F5" s="4"/>
      <c r="G5" s="4"/>
      <c r="H5" s="4"/>
      <c r="I5" s="4"/>
    </row>
    <row r="6" spans="1:9" ht="51.75" customHeight="1">
      <c r="A6" s="5" t="s">
        <v>5</v>
      </c>
      <c r="B6" s="6" t="s">
        <v>0</v>
      </c>
      <c r="C6" s="6" t="s">
        <v>1</v>
      </c>
      <c r="D6" s="6" t="s">
        <v>2</v>
      </c>
      <c r="E6" s="6" t="s">
        <v>9</v>
      </c>
      <c r="F6" s="21" t="s">
        <v>10</v>
      </c>
      <c r="G6" s="6" t="s">
        <v>6</v>
      </c>
      <c r="H6" s="21" t="s">
        <v>7</v>
      </c>
      <c r="I6" s="21" t="s">
        <v>3</v>
      </c>
    </row>
    <row r="7" spans="1:9" ht="51">
      <c r="A7" s="7">
        <v>1</v>
      </c>
      <c r="B7" s="8" t="s">
        <v>12</v>
      </c>
      <c r="C7" s="9" t="s">
        <v>28</v>
      </c>
      <c r="D7" s="9">
        <v>1</v>
      </c>
      <c r="E7" s="10"/>
      <c r="F7" s="22">
        <f>ROUND(E7*(1+G7),2)</f>
        <v>0</v>
      </c>
      <c r="G7" s="11"/>
      <c r="H7" s="22">
        <f>(ROUND(E7*D7,2))</f>
        <v>0</v>
      </c>
      <c r="I7" s="22">
        <f>ROUND(H7*(1+G7),2)</f>
        <v>0</v>
      </c>
    </row>
    <row r="8" spans="1:9" ht="48" customHeight="1">
      <c r="A8" s="7">
        <f>SUM(A7+1)</f>
        <v>2</v>
      </c>
      <c r="B8" s="8" t="s">
        <v>31</v>
      </c>
      <c r="C8" s="9" t="s">
        <v>28</v>
      </c>
      <c r="D8" s="9">
        <v>2</v>
      </c>
      <c r="E8" s="10"/>
      <c r="F8" s="22">
        <f aca="true" t="shared" si="0" ref="F8:F16">ROUND(E8*(1+G8),2)</f>
        <v>0</v>
      </c>
      <c r="G8" s="11"/>
      <c r="H8" s="22">
        <f aca="true" t="shared" si="1" ref="H8:H16">(ROUND(E8*D8,2))</f>
        <v>0</v>
      </c>
      <c r="I8" s="22">
        <f aca="true" t="shared" si="2" ref="I8:I16">ROUND(H8*(1+G8),2)</f>
        <v>0</v>
      </c>
    </row>
    <row r="9" spans="1:9" ht="43.5" customHeight="1">
      <c r="A9" s="7">
        <f aca="true" t="shared" si="3" ref="A9:A16">SUM(A8+1)</f>
        <v>3</v>
      </c>
      <c r="B9" s="8" t="s">
        <v>16</v>
      </c>
      <c r="C9" s="9" t="s">
        <v>28</v>
      </c>
      <c r="D9" s="9">
        <v>5</v>
      </c>
      <c r="E9" s="10"/>
      <c r="F9" s="22">
        <f t="shared" si="0"/>
        <v>0</v>
      </c>
      <c r="G9" s="11"/>
      <c r="H9" s="22">
        <f t="shared" si="1"/>
        <v>0</v>
      </c>
      <c r="I9" s="22">
        <f t="shared" si="2"/>
        <v>0</v>
      </c>
    </row>
    <row r="10" spans="1:9" ht="36.75" customHeight="1">
      <c r="A10" s="7">
        <f t="shared" si="3"/>
        <v>4</v>
      </c>
      <c r="B10" s="8" t="s">
        <v>17</v>
      </c>
      <c r="C10" s="9" t="s">
        <v>28</v>
      </c>
      <c r="D10" s="9">
        <v>1</v>
      </c>
      <c r="E10" s="10"/>
      <c r="F10" s="22">
        <f t="shared" si="0"/>
        <v>0</v>
      </c>
      <c r="G10" s="11"/>
      <c r="H10" s="22">
        <f t="shared" si="1"/>
        <v>0</v>
      </c>
      <c r="I10" s="22">
        <f t="shared" si="2"/>
        <v>0</v>
      </c>
    </row>
    <row r="11" spans="1:9" ht="48" customHeight="1">
      <c r="A11" s="7">
        <f t="shared" si="3"/>
        <v>5</v>
      </c>
      <c r="B11" s="8" t="s">
        <v>18</v>
      </c>
      <c r="C11" s="9" t="s">
        <v>28</v>
      </c>
      <c r="D11" s="9">
        <v>1</v>
      </c>
      <c r="E11" s="10"/>
      <c r="F11" s="22">
        <f t="shared" si="0"/>
        <v>0</v>
      </c>
      <c r="G11" s="11"/>
      <c r="H11" s="22">
        <f t="shared" si="1"/>
        <v>0</v>
      </c>
      <c r="I11" s="22">
        <f t="shared" si="2"/>
        <v>0</v>
      </c>
    </row>
    <row r="12" spans="1:9" ht="42" customHeight="1">
      <c r="A12" s="7">
        <f t="shared" si="3"/>
        <v>6</v>
      </c>
      <c r="B12" s="8" t="s">
        <v>19</v>
      </c>
      <c r="C12" s="9" t="s">
        <v>28</v>
      </c>
      <c r="D12" s="9">
        <v>1</v>
      </c>
      <c r="E12" s="10"/>
      <c r="F12" s="22">
        <f t="shared" si="0"/>
        <v>0</v>
      </c>
      <c r="G12" s="11"/>
      <c r="H12" s="22">
        <f t="shared" si="1"/>
        <v>0</v>
      </c>
      <c r="I12" s="22">
        <f t="shared" si="2"/>
        <v>0</v>
      </c>
    </row>
    <row r="13" spans="1:9" ht="32.25" customHeight="1">
      <c r="A13" s="7">
        <f t="shared" si="3"/>
        <v>7</v>
      </c>
      <c r="B13" s="8" t="s">
        <v>20</v>
      </c>
      <c r="C13" s="9" t="s">
        <v>28</v>
      </c>
      <c r="D13" s="9">
        <v>6</v>
      </c>
      <c r="E13" s="10"/>
      <c r="F13" s="22">
        <f t="shared" si="0"/>
        <v>0</v>
      </c>
      <c r="G13" s="11"/>
      <c r="H13" s="22">
        <f t="shared" si="1"/>
        <v>0</v>
      </c>
      <c r="I13" s="22">
        <f t="shared" si="2"/>
        <v>0</v>
      </c>
    </row>
    <row r="14" spans="1:9" ht="43.5" customHeight="1">
      <c r="A14" s="7">
        <f t="shared" si="3"/>
        <v>8</v>
      </c>
      <c r="B14" s="8" t="s">
        <v>21</v>
      </c>
      <c r="C14" s="9" t="s">
        <v>28</v>
      </c>
      <c r="D14" s="9">
        <v>1</v>
      </c>
      <c r="E14" s="10"/>
      <c r="F14" s="22">
        <f t="shared" si="0"/>
        <v>0</v>
      </c>
      <c r="G14" s="11"/>
      <c r="H14" s="22">
        <f t="shared" si="1"/>
        <v>0</v>
      </c>
      <c r="I14" s="22">
        <f t="shared" si="2"/>
        <v>0</v>
      </c>
    </row>
    <row r="15" spans="1:9" ht="32.25" customHeight="1">
      <c r="A15" s="7">
        <f t="shared" si="3"/>
        <v>9</v>
      </c>
      <c r="B15" s="8" t="s">
        <v>22</v>
      </c>
      <c r="C15" s="9" t="s">
        <v>28</v>
      </c>
      <c r="D15" s="9">
        <v>1</v>
      </c>
      <c r="E15" s="10"/>
      <c r="F15" s="22">
        <f t="shared" si="0"/>
        <v>0</v>
      </c>
      <c r="G15" s="11"/>
      <c r="H15" s="22">
        <f t="shared" si="1"/>
        <v>0</v>
      </c>
      <c r="I15" s="22">
        <f t="shared" si="2"/>
        <v>0</v>
      </c>
    </row>
    <row r="16" spans="1:9" ht="30.75" customHeight="1">
      <c r="A16" s="7">
        <f t="shared" si="3"/>
        <v>10</v>
      </c>
      <c r="B16" s="8" t="s">
        <v>23</v>
      </c>
      <c r="C16" s="9" t="s">
        <v>28</v>
      </c>
      <c r="D16" s="9">
        <v>1</v>
      </c>
      <c r="E16" s="10"/>
      <c r="F16" s="22">
        <f t="shared" si="0"/>
        <v>0</v>
      </c>
      <c r="G16" s="11"/>
      <c r="H16" s="22">
        <f t="shared" si="1"/>
        <v>0</v>
      </c>
      <c r="I16" s="22">
        <f t="shared" si="2"/>
        <v>0</v>
      </c>
    </row>
    <row r="17" spans="1:9" ht="12.75">
      <c r="A17" s="12"/>
      <c r="B17" s="13"/>
      <c r="C17" s="14"/>
      <c r="D17" s="14"/>
      <c r="E17" s="15"/>
      <c r="F17" s="16"/>
      <c r="G17" s="17" t="s">
        <v>4</v>
      </c>
      <c r="H17" s="23">
        <f>SUM(H7:H16)</f>
        <v>0</v>
      </c>
      <c r="I17" s="23">
        <f>SUM(I7:I16)</f>
        <v>0</v>
      </c>
    </row>
  </sheetData>
  <sheetProtection/>
  <mergeCells count="1">
    <mergeCell ref="F1:I2"/>
  </mergeCells>
  <dataValidations count="1">
    <dataValidation type="list" allowBlank="1" showInputMessage="1" showErrorMessage="1" sqref="G7:G16">
      <formula1>stawkaVAT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3"/>
  <headerFooter alignWithMargins="0">
    <oddHeader>&amp;C&amp;A</oddHeader>
    <oddFooter>&amp;CStrona &amp;P z &amp;N</oddFoot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8"/>
  <sheetViews>
    <sheetView zoomScalePageLayoutView="0" workbookViewId="0" topLeftCell="A1">
      <selection activeCell="B27" sqref="B27"/>
    </sheetView>
  </sheetViews>
  <sheetFormatPr defaultColWidth="9.140625" defaultRowHeight="12.75"/>
  <cols>
    <col min="1" max="1" width="5.140625" style="0" customWidth="1"/>
    <col min="2" max="2" width="21.421875" style="0" customWidth="1"/>
    <col min="5" max="5" width="14.57421875" style="0" customWidth="1"/>
    <col min="6" max="6" width="14.28125" style="0" customWidth="1"/>
    <col min="8" max="8" width="15.00390625" style="0" customWidth="1"/>
    <col min="9" max="9" width="17.421875" style="0" customWidth="1"/>
  </cols>
  <sheetData>
    <row r="1" spans="6:9" ht="12.75">
      <c r="F1" s="24" t="s">
        <v>66</v>
      </c>
      <c r="G1" s="24"/>
      <c r="H1" s="24"/>
      <c r="I1" s="24"/>
    </row>
    <row r="2" spans="6:9" ht="12.75">
      <c r="F2" s="24"/>
      <c r="G2" s="24"/>
      <c r="H2" s="24"/>
      <c r="I2" s="24"/>
    </row>
    <row r="4" spans="1:9" ht="12.75">
      <c r="A4" s="2"/>
      <c r="B4" s="2"/>
      <c r="C4" s="2"/>
      <c r="D4" s="2"/>
      <c r="E4" s="2"/>
      <c r="F4" s="2"/>
      <c r="G4" s="2"/>
      <c r="H4" s="2"/>
      <c r="I4" s="2"/>
    </row>
    <row r="5" spans="1:9" ht="12.75">
      <c r="A5" s="1"/>
      <c r="B5" s="3" t="s">
        <v>65</v>
      </c>
      <c r="C5" s="4"/>
      <c r="D5" s="4"/>
      <c r="E5" s="4"/>
      <c r="F5" s="4"/>
      <c r="G5" s="4"/>
      <c r="H5" s="4"/>
      <c r="I5" s="4"/>
    </row>
    <row r="6" spans="1:9" ht="38.25">
      <c r="A6" s="5" t="s">
        <v>5</v>
      </c>
      <c r="B6" s="6" t="s">
        <v>0</v>
      </c>
      <c r="C6" s="6" t="s">
        <v>1</v>
      </c>
      <c r="D6" s="6" t="s">
        <v>2</v>
      </c>
      <c r="E6" s="6" t="s">
        <v>9</v>
      </c>
      <c r="F6" s="21" t="s">
        <v>10</v>
      </c>
      <c r="G6" s="6" t="s">
        <v>6</v>
      </c>
      <c r="H6" s="21" t="s">
        <v>7</v>
      </c>
      <c r="I6" s="21" t="s">
        <v>3</v>
      </c>
    </row>
    <row r="7" spans="1:9" ht="65.25" customHeight="1">
      <c r="A7" s="7">
        <v>1</v>
      </c>
      <c r="B7" s="8" t="s">
        <v>64</v>
      </c>
      <c r="C7" s="9" t="s">
        <v>62</v>
      </c>
      <c r="D7" s="9">
        <v>1</v>
      </c>
      <c r="E7" s="10"/>
      <c r="F7" s="22">
        <f>ROUND(E7*(1+G7),2)</f>
        <v>0</v>
      </c>
      <c r="G7" s="11"/>
      <c r="H7" s="22">
        <f>(ROUND(E7*D7,2))</f>
        <v>0</v>
      </c>
      <c r="I7" s="22">
        <f>ROUND(H7*(1+G7),2)</f>
        <v>0</v>
      </c>
    </row>
    <row r="8" spans="1:9" ht="12.75">
      <c r="A8" s="12"/>
      <c r="B8" s="13"/>
      <c r="C8" s="14"/>
      <c r="D8" s="14"/>
      <c r="E8" s="15"/>
      <c r="F8" s="16"/>
      <c r="G8" s="17" t="s">
        <v>4</v>
      </c>
      <c r="H8" s="23">
        <f>SUM(H7:H7)</f>
        <v>0</v>
      </c>
      <c r="I8" s="23">
        <f>SUM(I7:I7)</f>
        <v>0</v>
      </c>
    </row>
  </sheetData>
  <sheetProtection/>
  <mergeCells count="1">
    <mergeCell ref="F1:I2"/>
  </mergeCells>
  <dataValidations count="1">
    <dataValidation type="list" allowBlank="1" showInputMessage="1" showErrorMessage="1" sqref="G7">
      <formula1>stawkaVAT</formula1>
    </dataValidation>
  </dataValidations>
  <printOptions/>
  <pageMargins left="0.75" right="0.75" top="1" bottom="1" header="0.5" footer="0.5"/>
  <pageSetup horizontalDpi="600" verticalDpi="600" orientation="landscape" paperSize="9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8"/>
  <sheetViews>
    <sheetView zoomScalePageLayoutView="0" workbookViewId="0" topLeftCell="A1">
      <selection activeCell="C17" sqref="C17"/>
    </sheetView>
  </sheetViews>
  <sheetFormatPr defaultColWidth="9.140625" defaultRowHeight="12.75"/>
  <cols>
    <col min="1" max="1" width="4.00390625" style="0" customWidth="1"/>
    <col min="2" max="2" width="23.28125" style="0" customWidth="1"/>
    <col min="5" max="5" width="15.00390625" style="0" customWidth="1"/>
    <col min="6" max="6" width="17.57421875" style="0" customWidth="1"/>
    <col min="8" max="8" width="17.57421875" style="0" customWidth="1"/>
    <col min="9" max="9" width="16.140625" style="0" customWidth="1"/>
  </cols>
  <sheetData>
    <row r="1" spans="6:9" ht="12.75">
      <c r="F1" s="24" t="s">
        <v>69</v>
      </c>
      <c r="G1" s="24"/>
      <c r="H1" s="24"/>
      <c r="I1" s="24"/>
    </row>
    <row r="2" spans="6:9" ht="12.75">
      <c r="F2" s="24"/>
      <c r="G2" s="24"/>
      <c r="H2" s="24"/>
      <c r="I2" s="24"/>
    </row>
    <row r="4" spans="1:9" ht="12.75">
      <c r="A4" s="2"/>
      <c r="B4" s="2"/>
      <c r="C4" s="2"/>
      <c r="D4" s="2"/>
      <c r="E4" s="2"/>
      <c r="F4" s="2"/>
      <c r="G4" s="2"/>
      <c r="H4" s="2"/>
      <c r="I4" s="2"/>
    </row>
    <row r="5" spans="1:9" ht="50.25" customHeight="1">
      <c r="A5" s="1"/>
      <c r="B5" s="3" t="s">
        <v>68</v>
      </c>
      <c r="C5" s="4"/>
      <c r="D5" s="4"/>
      <c r="E5" s="4"/>
      <c r="F5" s="4"/>
      <c r="G5" s="4"/>
      <c r="H5" s="4"/>
      <c r="I5" s="4"/>
    </row>
    <row r="6" spans="1:9" ht="42" customHeight="1">
      <c r="A6" s="5" t="s">
        <v>5</v>
      </c>
      <c r="B6" s="6" t="s">
        <v>0</v>
      </c>
      <c r="C6" s="6" t="s">
        <v>1</v>
      </c>
      <c r="D6" s="6" t="s">
        <v>2</v>
      </c>
      <c r="E6" s="6" t="s">
        <v>9</v>
      </c>
      <c r="F6" s="21" t="s">
        <v>10</v>
      </c>
      <c r="G6" s="6" t="s">
        <v>6</v>
      </c>
      <c r="H6" s="21" t="s">
        <v>7</v>
      </c>
      <c r="I6" s="21" t="s">
        <v>3</v>
      </c>
    </row>
    <row r="7" spans="1:9" ht="72.75" customHeight="1">
      <c r="A7" s="7">
        <v>1</v>
      </c>
      <c r="B7" s="8" t="s">
        <v>67</v>
      </c>
      <c r="C7" s="9" t="s">
        <v>62</v>
      </c>
      <c r="D7" s="9">
        <v>1</v>
      </c>
      <c r="E7" s="10"/>
      <c r="F7" s="22">
        <f>ROUND(E7*(1+G7),2)</f>
        <v>0</v>
      </c>
      <c r="G7" s="11"/>
      <c r="H7" s="22">
        <f>(ROUND(E7*D7,2))</f>
        <v>0</v>
      </c>
      <c r="I7" s="22">
        <f>ROUND(H7*(1+G7),2)</f>
        <v>0</v>
      </c>
    </row>
    <row r="8" spans="1:9" ht="12.75">
      <c r="A8" s="12"/>
      <c r="B8" s="13"/>
      <c r="C8" s="14"/>
      <c r="D8" s="14"/>
      <c r="E8" s="15"/>
      <c r="F8" s="16"/>
      <c r="G8" s="17" t="s">
        <v>4</v>
      </c>
      <c r="H8" s="23">
        <f>SUM(H7:H7)</f>
        <v>0</v>
      </c>
      <c r="I8" s="23">
        <f>SUM(I7:I7)</f>
        <v>0</v>
      </c>
    </row>
  </sheetData>
  <sheetProtection/>
  <mergeCells count="1">
    <mergeCell ref="F1:I2"/>
  </mergeCells>
  <dataValidations count="1">
    <dataValidation type="list" allowBlank="1" showInputMessage="1" showErrorMessage="1" sqref="G7">
      <formula1>stawkaVAT</formula1>
    </dataValidation>
  </dataValidations>
  <printOptions/>
  <pageMargins left="0.75" right="0.75" top="1" bottom="1" header="0.5" footer="0.5"/>
  <pageSetup horizontalDpi="600" verticalDpi="600" orientation="landscape" paperSize="9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8"/>
  <sheetViews>
    <sheetView zoomScalePageLayoutView="0" workbookViewId="0" topLeftCell="A1">
      <selection activeCell="B20" sqref="B20"/>
    </sheetView>
  </sheetViews>
  <sheetFormatPr defaultColWidth="9.140625" defaultRowHeight="12.75"/>
  <cols>
    <col min="1" max="1" width="5.140625" style="0" customWidth="1"/>
    <col min="2" max="2" width="23.140625" style="0" customWidth="1"/>
    <col min="5" max="5" width="15.140625" style="0" customWidth="1"/>
    <col min="6" max="6" width="16.7109375" style="0" customWidth="1"/>
    <col min="8" max="8" width="17.8515625" style="0" customWidth="1"/>
    <col min="9" max="9" width="17.28125" style="0" customWidth="1"/>
  </cols>
  <sheetData>
    <row r="1" spans="6:9" ht="12.75">
      <c r="F1" s="24" t="s">
        <v>71</v>
      </c>
      <c r="G1" s="24"/>
      <c r="H1" s="24"/>
      <c r="I1" s="24"/>
    </row>
    <row r="2" spans="6:9" ht="12.75">
      <c r="F2" s="24"/>
      <c r="G2" s="24"/>
      <c r="H2" s="24"/>
      <c r="I2" s="24"/>
    </row>
    <row r="4" spans="1:9" ht="12.75">
      <c r="A4" s="2"/>
      <c r="B4" s="2"/>
      <c r="C4" s="2"/>
      <c r="D4" s="2"/>
      <c r="E4" s="2"/>
      <c r="F4" s="2"/>
      <c r="G4" s="2"/>
      <c r="H4" s="2"/>
      <c r="I4" s="2"/>
    </row>
    <row r="5" spans="1:9" ht="12.75">
      <c r="A5" s="1"/>
      <c r="B5" s="3" t="s">
        <v>70</v>
      </c>
      <c r="C5" s="4"/>
      <c r="D5" s="4"/>
      <c r="E5" s="4"/>
      <c r="F5" s="4"/>
      <c r="G5" s="4"/>
      <c r="H5" s="4"/>
      <c r="I5" s="4"/>
    </row>
    <row r="6" spans="1:9" ht="31.5" customHeight="1">
      <c r="A6" s="5" t="s">
        <v>5</v>
      </c>
      <c r="B6" s="6" t="s">
        <v>0</v>
      </c>
      <c r="C6" s="6" t="s">
        <v>1</v>
      </c>
      <c r="D6" s="6" t="s">
        <v>2</v>
      </c>
      <c r="E6" s="6" t="s">
        <v>9</v>
      </c>
      <c r="F6" s="21" t="s">
        <v>10</v>
      </c>
      <c r="G6" s="6" t="s">
        <v>6</v>
      </c>
      <c r="H6" s="21" t="s">
        <v>7</v>
      </c>
      <c r="I6" s="21" t="s">
        <v>3</v>
      </c>
    </row>
    <row r="7" spans="1:9" ht="49.5" customHeight="1">
      <c r="A7" s="7">
        <v>1</v>
      </c>
      <c r="B7" s="8" t="s">
        <v>72</v>
      </c>
      <c r="C7" s="9" t="s">
        <v>62</v>
      </c>
      <c r="D7" s="9">
        <v>1</v>
      </c>
      <c r="E7" s="10"/>
      <c r="F7" s="22">
        <f>ROUND(E7*(1+G7),2)</f>
        <v>0</v>
      </c>
      <c r="G7" s="11"/>
      <c r="H7" s="22">
        <f>(ROUND(E7*D7,2))</f>
        <v>0</v>
      </c>
      <c r="I7" s="22">
        <f>ROUND(H7*(1+G7),2)</f>
        <v>0</v>
      </c>
    </row>
    <row r="8" spans="1:9" ht="12.75">
      <c r="A8" s="12"/>
      <c r="B8" s="13"/>
      <c r="C8" s="14"/>
      <c r="D8" s="14"/>
      <c r="E8" s="15"/>
      <c r="F8" s="16"/>
      <c r="G8" s="17" t="s">
        <v>4</v>
      </c>
      <c r="H8" s="23">
        <f>SUM(H7:H7)</f>
        <v>0</v>
      </c>
      <c r="I8" s="23">
        <f>SUM(I7:I7)</f>
        <v>0</v>
      </c>
    </row>
  </sheetData>
  <sheetProtection/>
  <mergeCells count="1">
    <mergeCell ref="F1:I2"/>
  </mergeCells>
  <dataValidations count="1">
    <dataValidation type="list" allowBlank="1" showInputMessage="1" showErrorMessage="1" sqref="G7">
      <formula1>stawkaVAT</formula1>
    </dataValidation>
  </dataValidations>
  <printOptions/>
  <pageMargins left="0.75" right="0.75" top="1" bottom="1" header="0.5" footer="0.5"/>
  <pageSetup horizontalDpi="600" verticalDpi="600" orientation="landscape" paperSize="9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2:A7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10.421875" style="0" customWidth="1"/>
  </cols>
  <sheetData>
    <row r="2" ht="39" customHeight="1">
      <c r="A2" s="19" t="s">
        <v>8</v>
      </c>
    </row>
    <row r="3" ht="12.75">
      <c r="A3" s="18"/>
    </row>
    <row r="4" ht="12.75">
      <c r="A4" s="20">
        <v>0</v>
      </c>
    </row>
    <row r="5" ht="12.75">
      <c r="A5" s="20">
        <v>0.03</v>
      </c>
    </row>
    <row r="6" ht="12.75">
      <c r="A6" s="20">
        <v>0.08</v>
      </c>
    </row>
    <row r="7" ht="12.75">
      <c r="A7" s="20">
        <v>0.23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"/>
  <sheetViews>
    <sheetView zoomScale="110" zoomScaleNormal="110" zoomScalePageLayoutView="0" workbookViewId="0" topLeftCell="A1">
      <selection activeCell="J11" sqref="A1:J11"/>
    </sheetView>
  </sheetViews>
  <sheetFormatPr defaultColWidth="9.140625" defaultRowHeight="12.75"/>
  <cols>
    <col min="1" max="1" width="2.7109375" style="0" bestFit="1" customWidth="1"/>
    <col min="2" max="2" width="35.00390625" style="0" customWidth="1"/>
    <col min="3" max="3" width="9.7109375" style="0" bestFit="1" customWidth="1"/>
    <col min="5" max="5" width="13.7109375" style="0" customWidth="1"/>
    <col min="6" max="6" width="13.57421875" style="0" customWidth="1"/>
    <col min="8" max="8" width="10.7109375" style="0" customWidth="1"/>
    <col min="9" max="9" width="11.140625" style="0" customWidth="1"/>
  </cols>
  <sheetData>
    <row r="1" spans="6:9" ht="12.75">
      <c r="F1" s="24" t="s">
        <v>13</v>
      </c>
      <c r="G1" s="24"/>
      <c r="H1" s="24"/>
      <c r="I1" s="24"/>
    </row>
    <row r="2" spans="6:9" ht="12.75">
      <c r="F2" s="24"/>
      <c r="G2" s="24"/>
      <c r="H2" s="24"/>
      <c r="I2" s="24"/>
    </row>
    <row r="4" spans="1:9" ht="27.75" customHeight="1">
      <c r="A4" s="2"/>
      <c r="B4" s="2"/>
      <c r="C4" s="2"/>
      <c r="D4" s="2"/>
      <c r="E4" s="2"/>
      <c r="F4" s="2"/>
      <c r="G4" s="2"/>
      <c r="H4" s="2"/>
      <c r="I4" s="2"/>
    </row>
    <row r="5" spans="1:9" ht="12.75">
      <c r="A5" s="1"/>
      <c r="B5" s="3" t="s">
        <v>33</v>
      </c>
      <c r="C5" s="4"/>
      <c r="D5" s="4"/>
      <c r="E5" s="4"/>
      <c r="F5" s="4"/>
      <c r="G5" s="4"/>
      <c r="H5" s="4"/>
      <c r="I5" s="4"/>
    </row>
    <row r="6" spans="1:9" ht="51.75" customHeight="1">
      <c r="A6" s="5" t="s">
        <v>5</v>
      </c>
      <c r="B6" s="6" t="s">
        <v>0</v>
      </c>
      <c r="C6" s="6" t="s">
        <v>1</v>
      </c>
      <c r="D6" s="6" t="s">
        <v>2</v>
      </c>
      <c r="E6" s="6" t="s">
        <v>9</v>
      </c>
      <c r="F6" s="21" t="s">
        <v>10</v>
      </c>
      <c r="G6" s="6" t="s">
        <v>6</v>
      </c>
      <c r="H6" s="21" t="s">
        <v>7</v>
      </c>
      <c r="I6" s="21" t="s">
        <v>3</v>
      </c>
    </row>
    <row r="7" spans="1:9" ht="38.25">
      <c r="A7" s="7">
        <v>1</v>
      </c>
      <c r="B7" s="8" t="s">
        <v>24</v>
      </c>
      <c r="C7" s="9" t="s">
        <v>14</v>
      </c>
      <c r="D7" s="9">
        <v>1</v>
      </c>
      <c r="E7" s="10"/>
      <c r="F7" s="22">
        <f>ROUND(E7*(1+G7),2)</f>
        <v>0</v>
      </c>
      <c r="G7" s="11"/>
      <c r="H7" s="22">
        <f>(ROUND(E7*D7,2))</f>
        <v>0</v>
      </c>
      <c r="I7" s="22">
        <f>ROUND(H7*(1+G7),2)</f>
        <v>0</v>
      </c>
    </row>
    <row r="8" spans="1:9" ht="12.75">
      <c r="A8" s="12"/>
      <c r="B8" s="13"/>
      <c r="C8" s="14"/>
      <c r="D8" s="14"/>
      <c r="E8" s="15"/>
      <c r="F8" s="16"/>
      <c r="G8" s="17" t="s">
        <v>4</v>
      </c>
      <c r="H8" s="23">
        <f>SUM(H7:H7)</f>
        <v>0</v>
      </c>
      <c r="I8" s="23">
        <f>SUM(I7:I7)</f>
        <v>0</v>
      </c>
    </row>
  </sheetData>
  <sheetProtection/>
  <mergeCells count="1">
    <mergeCell ref="F1:I2"/>
  </mergeCells>
  <dataValidations count="1">
    <dataValidation type="list" allowBlank="1" showInputMessage="1" showErrorMessage="1" sqref="G7">
      <formula1>stawkaVAT</formula1>
    </dataValidation>
  </dataValidations>
  <printOptions/>
  <pageMargins left="0.75" right="0.75" top="1" bottom="1" header="0.5" footer="0.5"/>
  <pageSetup horizontalDpi="600" verticalDpi="600" orientation="landscape" paperSize="9" r:id="rId3"/>
  <headerFooter alignWithMargins="0">
    <oddHeader>&amp;C&amp;A</oddHeader>
    <oddFooter>&amp;CStrona &amp;P z 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8"/>
  <sheetViews>
    <sheetView zoomScale="110" zoomScaleNormal="110" zoomScalePageLayoutView="0" workbookViewId="0" topLeftCell="A1">
      <selection activeCell="J11" sqref="A1:J11"/>
    </sheetView>
  </sheetViews>
  <sheetFormatPr defaultColWidth="9.140625" defaultRowHeight="12.75"/>
  <cols>
    <col min="1" max="1" width="2.7109375" style="0" bestFit="1" customWidth="1"/>
    <col min="2" max="2" width="35.00390625" style="0" customWidth="1"/>
    <col min="3" max="3" width="9.7109375" style="0" bestFit="1" customWidth="1"/>
    <col min="5" max="5" width="13.7109375" style="0" customWidth="1"/>
    <col min="6" max="6" width="13.57421875" style="0" customWidth="1"/>
    <col min="8" max="8" width="10.7109375" style="0" customWidth="1"/>
    <col min="9" max="9" width="11.140625" style="0" customWidth="1"/>
  </cols>
  <sheetData>
    <row r="1" spans="6:9" ht="12.75">
      <c r="F1" s="24" t="s">
        <v>15</v>
      </c>
      <c r="G1" s="24"/>
      <c r="H1" s="24"/>
      <c r="I1" s="24"/>
    </row>
    <row r="2" spans="6:9" ht="12.75">
      <c r="F2" s="24"/>
      <c r="G2" s="24"/>
      <c r="H2" s="24"/>
      <c r="I2" s="24"/>
    </row>
    <row r="4" spans="1:9" ht="27.75" customHeight="1">
      <c r="A4" s="2"/>
      <c r="B4" s="2"/>
      <c r="C4" s="2"/>
      <c r="D4" s="2"/>
      <c r="E4" s="2"/>
      <c r="F4" s="2"/>
      <c r="G4" s="2"/>
      <c r="H4" s="2"/>
      <c r="I4" s="2"/>
    </row>
    <row r="5" spans="1:9" ht="12.75">
      <c r="A5" s="1"/>
      <c r="B5" s="3" t="s">
        <v>34</v>
      </c>
      <c r="C5" s="4"/>
      <c r="D5" s="4"/>
      <c r="E5" s="4"/>
      <c r="F5" s="4"/>
      <c r="G5" s="4"/>
      <c r="H5" s="4"/>
      <c r="I5" s="4"/>
    </row>
    <row r="6" spans="1:9" ht="51.75" customHeight="1">
      <c r="A6" s="5" t="s">
        <v>5</v>
      </c>
      <c r="B6" s="6" t="s">
        <v>0</v>
      </c>
      <c r="C6" s="6" t="s">
        <v>1</v>
      </c>
      <c r="D6" s="6" t="s">
        <v>2</v>
      </c>
      <c r="E6" s="6" t="s">
        <v>9</v>
      </c>
      <c r="F6" s="21" t="s">
        <v>10</v>
      </c>
      <c r="G6" s="6" t="s">
        <v>6</v>
      </c>
      <c r="H6" s="21" t="s">
        <v>7</v>
      </c>
      <c r="I6" s="21" t="s">
        <v>3</v>
      </c>
    </row>
    <row r="7" spans="1:9" ht="51.75" customHeight="1">
      <c r="A7" s="7">
        <v>1</v>
      </c>
      <c r="B7" s="8" t="s">
        <v>25</v>
      </c>
      <c r="C7" s="9" t="s">
        <v>28</v>
      </c>
      <c r="D7" s="9">
        <v>1</v>
      </c>
      <c r="E7" s="10"/>
      <c r="F7" s="22">
        <f>ROUND(E7*(1+G7),2)</f>
        <v>0</v>
      </c>
      <c r="G7" s="11"/>
      <c r="H7" s="22">
        <f>(ROUND(E7*D7,2))</f>
        <v>0</v>
      </c>
      <c r="I7" s="22">
        <f>ROUND(H7*(1+G7),2)</f>
        <v>0</v>
      </c>
    </row>
    <row r="8" spans="1:9" ht="12.75">
      <c r="A8" s="12"/>
      <c r="B8" s="13"/>
      <c r="C8" s="14"/>
      <c r="D8" s="14"/>
      <c r="E8" s="15"/>
      <c r="F8" s="16"/>
      <c r="G8" s="17" t="s">
        <v>4</v>
      </c>
      <c r="H8" s="23">
        <f>SUM(H7:H7)</f>
        <v>0</v>
      </c>
      <c r="I8" s="23">
        <f>SUM(I7:I7)</f>
        <v>0</v>
      </c>
    </row>
  </sheetData>
  <sheetProtection/>
  <mergeCells count="1">
    <mergeCell ref="F1:I2"/>
  </mergeCells>
  <dataValidations count="1">
    <dataValidation type="list" allowBlank="1" showInputMessage="1" showErrorMessage="1" sqref="G7">
      <formula1>stawkaVAT</formula1>
    </dataValidation>
  </dataValidations>
  <printOptions/>
  <pageMargins left="0.75" right="0.75" top="1" bottom="1" header="0.5" footer="0.5"/>
  <pageSetup horizontalDpi="600" verticalDpi="600" orientation="landscape" paperSize="9" r:id="rId3"/>
  <headerFooter alignWithMargins="0">
    <oddHeader>&amp;C&amp;A</oddHeader>
    <oddFooter>&amp;CStrona &amp;P z &amp;N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9"/>
  <sheetViews>
    <sheetView zoomScale="110" zoomScaleNormal="110" zoomScalePageLayoutView="0" workbookViewId="0" topLeftCell="A1">
      <selection activeCell="K14" sqref="A1:K14"/>
    </sheetView>
  </sheetViews>
  <sheetFormatPr defaultColWidth="9.140625" defaultRowHeight="12.75"/>
  <cols>
    <col min="1" max="1" width="2.7109375" style="0" bestFit="1" customWidth="1"/>
    <col min="2" max="2" width="35.00390625" style="0" customWidth="1"/>
    <col min="3" max="3" width="9.7109375" style="0" bestFit="1" customWidth="1"/>
    <col min="5" max="5" width="13.7109375" style="0" customWidth="1"/>
    <col min="6" max="6" width="13.57421875" style="0" customWidth="1"/>
    <col min="8" max="8" width="10.7109375" style="0" customWidth="1"/>
    <col min="9" max="9" width="11.140625" style="0" customWidth="1"/>
  </cols>
  <sheetData>
    <row r="1" spans="6:9" ht="12.75">
      <c r="F1" s="24" t="s">
        <v>26</v>
      </c>
      <c r="G1" s="24"/>
      <c r="H1" s="24"/>
      <c r="I1" s="24"/>
    </row>
    <row r="2" spans="6:9" ht="12.75">
      <c r="F2" s="24"/>
      <c r="G2" s="24"/>
      <c r="H2" s="24"/>
      <c r="I2" s="24"/>
    </row>
    <row r="4" spans="1:9" ht="27.75" customHeight="1">
      <c r="A4" s="2"/>
      <c r="B4" s="2"/>
      <c r="C4" s="2"/>
      <c r="D4" s="2"/>
      <c r="E4" s="2"/>
      <c r="F4" s="2"/>
      <c r="G4" s="2"/>
      <c r="H4" s="2"/>
      <c r="I4" s="2"/>
    </row>
    <row r="5" spans="1:9" ht="12.75">
      <c r="A5" s="1"/>
      <c r="B5" s="3" t="s">
        <v>35</v>
      </c>
      <c r="C5" s="4"/>
      <c r="D5" s="4"/>
      <c r="E5" s="4"/>
      <c r="F5" s="4"/>
      <c r="G5" s="4"/>
      <c r="H5" s="4"/>
      <c r="I5" s="4"/>
    </row>
    <row r="6" spans="1:9" ht="51.75" customHeight="1">
      <c r="A6" s="5" t="s">
        <v>5</v>
      </c>
      <c r="B6" s="6" t="s">
        <v>0</v>
      </c>
      <c r="C6" s="6" t="s">
        <v>1</v>
      </c>
      <c r="D6" s="6" t="s">
        <v>2</v>
      </c>
      <c r="E6" s="6" t="s">
        <v>9</v>
      </c>
      <c r="F6" s="21" t="s">
        <v>10</v>
      </c>
      <c r="G6" s="6" t="s">
        <v>6</v>
      </c>
      <c r="H6" s="21" t="s">
        <v>7</v>
      </c>
      <c r="I6" s="21" t="s">
        <v>3</v>
      </c>
    </row>
    <row r="7" spans="1:9" ht="51.75" customHeight="1">
      <c r="A7" s="7">
        <v>1</v>
      </c>
      <c r="B7" s="9" t="s">
        <v>29</v>
      </c>
      <c r="C7" s="9" t="s">
        <v>27</v>
      </c>
      <c r="D7" s="9">
        <v>1</v>
      </c>
      <c r="E7" s="10"/>
      <c r="F7" s="22">
        <f>ROUND(E7*(1+G7),2)</f>
        <v>0</v>
      </c>
      <c r="G7" s="11"/>
      <c r="H7" s="22">
        <f>(ROUND(E7*D7,2))</f>
        <v>0</v>
      </c>
      <c r="I7" s="22">
        <f>ROUND(H7*(1+G7),2)</f>
        <v>0</v>
      </c>
    </row>
    <row r="8" spans="1:9" ht="51.75" customHeight="1">
      <c r="A8" s="7">
        <v>2</v>
      </c>
      <c r="B8" s="8" t="s">
        <v>30</v>
      </c>
      <c r="C8" s="9" t="s">
        <v>28</v>
      </c>
      <c r="D8" s="9">
        <v>1</v>
      </c>
      <c r="E8" s="10"/>
      <c r="F8" s="22">
        <f>ROUND(E8*(1+G8),2)</f>
        <v>0</v>
      </c>
      <c r="G8" s="11"/>
      <c r="H8" s="22">
        <f>(ROUND(E8*D8,2))</f>
        <v>0</v>
      </c>
      <c r="I8" s="22">
        <f>ROUND(H8*(1+G8),2)</f>
        <v>0</v>
      </c>
    </row>
    <row r="9" spans="1:9" ht="12.75">
      <c r="A9" s="12"/>
      <c r="B9" s="13"/>
      <c r="C9" s="14"/>
      <c r="D9" s="14"/>
      <c r="E9" s="15"/>
      <c r="F9" s="16"/>
      <c r="G9" s="17" t="s">
        <v>4</v>
      </c>
      <c r="H9" s="23">
        <f>SUM(H8:H8)</f>
        <v>0</v>
      </c>
      <c r="I9" s="23">
        <f>SUM(I8:I8)</f>
        <v>0</v>
      </c>
    </row>
  </sheetData>
  <sheetProtection/>
  <mergeCells count="1">
    <mergeCell ref="F1:I2"/>
  </mergeCells>
  <dataValidations count="1">
    <dataValidation type="list" allowBlank="1" showInputMessage="1" showErrorMessage="1" sqref="G7:G8">
      <formula1>stawkaVAT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3"/>
  <headerFooter alignWithMargins="0">
    <oddHeader>&amp;C&amp;A</oddHeader>
    <oddFooter>&amp;CStrona &amp;P z &amp;N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8"/>
  <sheetViews>
    <sheetView zoomScalePageLayoutView="0" workbookViewId="0" topLeftCell="A1">
      <selection activeCell="G34" sqref="G34"/>
    </sheetView>
  </sheetViews>
  <sheetFormatPr defaultColWidth="9.140625" defaultRowHeight="12.75"/>
  <cols>
    <col min="2" max="2" width="22.00390625" style="0" bestFit="1" customWidth="1"/>
    <col min="5" max="5" width="12.421875" style="0" customWidth="1"/>
    <col min="6" max="6" width="15.140625" style="0" customWidth="1"/>
    <col min="7" max="7" width="12.28125" style="0" customWidth="1"/>
  </cols>
  <sheetData>
    <row r="1" spans="6:9" ht="12.75">
      <c r="F1" s="24" t="s">
        <v>38</v>
      </c>
      <c r="G1" s="24"/>
      <c r="H1" s="24"/>
      <c r="I1" s="24"/>
    </row>
    <row r="2" spans="6:9" ht="12.75">
      <c r="F2" s="24"/>
      <c r="G2" s="24"/>
      <c r="H2" s="24"/>
      <c r="I2" s="24"/>
    </row>
    <row r="4" spans="1:9" ht="12.75">
      <c r="A4" s="2"/>
      <c r="B4" s="2"/>
      <c r="C4" s="2"/>
      <c r="D4" s="2"/>
      <c r="E4" s="2"/>
      <c r="F4" s="2"/>
      <c r="G4" s="2"/>
      <c r="H4" s="2"/>
      <c r="I4" s="2"/>
    </row>
    <row r="5" spans="1:9" ht="38.25" customHeight="1">
      <c r="A5" s="1"/>
      <c r="B5" s="3" t="s">
        <v>36</v>
      </c>
      <c r="C5" s="4"/>
      <c r="D5" s="4"/>
      <c r="E5" s="4"/>
      <c r="F5" s="4"/>
      <c r="G5" s="4"/>
      <c r="H5" s="4"/>
      <c r="I5" s="4"/>
    </row>
    <row r="6" spans="1:9" ht="38.25">
      <c r="A6" s="5" t="s">
        <v>5</v>
      </c>
      <c r="B6" s="6" t="s">
        <v>0</v>
      </c>
      <c r="C6" s="6" t="s">
        <v>1</v>
      </c>
      <c r="D6" s="6" t="s">
        <v>2</v>
      </c>
      <c r="E6" s="6" t="s">
        <v>9</v>
      </c>
      <c r="F6" s="21" t="s">
        <v>10</v>
      </c>
      <c r="G6" s="6" t="s">
        <v>6</v>
      </c>
      <c r="H6" s="21" t="s">
        <v>7</v>
      </c>
      <c r="I6" s="21" t="s">
        <v>3</v>
      </c>
    </row>
    <row r="7" spans="1:9" ht="79.5" customHeight="1">
      <c r="A7" s="7">
        <v>1</v>
      </c>
      <c r="B7" s="8" t="s">
        <v>37</v>
      </c>
      <c r="C7" s="9" t="s">
        <v>28</v>
      </c>
      <c r="D7" s="9">
        <v>1</v>
      </c>
      <c r="E7" s="10"/>
      <c r="F7" s="22">
        <f>ROUND(E7*(1+G7),2)</f>
        <v>0</v>
      </c>
      <c r="G7" s="11"/>
      <c r="H7" s="22">
        <f>(ROUND(E7*D7,2))</f>
        <v>0</v>
      </c>
      <c r="I7" s="22">
        <f>ROUND(H7*(1+G7),2)</f>
        <v>0</v>
      </c>
    </row>
    <row r="8" spans="1:9" ht="12.75">
      <c r="A8" s="12"/>
      <c r="B8" s="13"/>
      <c r="C8" s="14"/>
      <c r="D8" s="14"/>
      <c r="E8" s="15"/>
      <c r="F8" s="16"/>
      <c r="G8" s="17" t="s">
        <v>4</v>
      </c>
      <c r="H8" s="23">
        <f>SUM(H7:H7)</f>
        <v>0</v>
      </c>
      <c r="I8" s="23">
        <f>SUM(I7:I7)</f>
        <v>0</v>
      </c>
    </row>
  </sheetData>
  <sheetProtection/>
  <mergeCells count="1">
    <mergeCell ref="F1:I2"/>
  </mergeCells>
  <dataValidations count="1">
    <dataValidation type="list" allowBlank="1" showInputMessage="1" showErrorMessage="1" sqref="G7">
      <formula1>stawkaVAT</formula1>
    </dataValidation>
  </dataValidations>
  <printOptions/>
  <pageMargins left="0.75" right="0.75" top="1" bottom="1" header="0.5" footer="0.5"/>
  <pageSetup horizontalDpi="600" verticalDpi="600" orientation="landscape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1"/>
  <sheetViews>
    <sheetView zoomScalePageLayoutView="0" workbookViewId="0" topLeftCell="A1">
      <selection activeCell="D19" sqref="D19"/>
    </sheetView>
  </sheetViews>
  <sheetFormatPr defaultColWidth="9.140625" defaultRowHeight="12.75"/>
  <cols>
    <col min="1" max="1" width="4.140625" style="0" customWidth="1"/>
    <col min="2" max="2" width="29.140625" style="0" customWidth="1"/>
    <col min="3" max="3" width="12.421875" style="0" customWidth="1"/>
    <col min="5" max="6" width="12.7109375" style="0" customWidth="1"/>
    <col min="7" max="7" width="12.57421875" style="0" customWidth="1"/>
    <col min="8" max="8" width="12.8515625" style="0" customWidth="1"/>
    <col min="9" max="9" width="14.57421875" style="0" customWidth="1"/>
  </cols>
  <sheetData>
    <row r="1" spans="6:9" ht="12.75">
      <c r="F1" s="24" t="s">
        <v>40</v>
      </c>
      <c r="G1" s="24"/>
      <c r="H1" s="24"/>
      <c r="I1" s="24"/>
    </row>
    <row r="2" spans="6:9" ht="12.75">
      <c r="F2" s="24"/>
      <c r="G2" s="24"/>
      <c r="H2" s="24"/>
      <c r="I2" s="24"/>
    </row>
    <row r="4" spans="1:9" ht="12.75">
      <c r="A4" s="2"/>
      <c r="B4" s="2"/>
      <c r="C4" s="2"/>
      <c r="D4" s="2"/>
      <c r="E4" s="2"/>
      <c r="F4" s="2"/>
      <c r="G4" s="2"/>
      <c r="H4" s="2"/>
      <c r="I4" s="2"/>
    </row>
    <row r="5" spans="1:9" ht="23.25" customHeight="1">
      <c r="A5" s="1"/>
      <c r="B5" s="3" t="s">
        <v>39</v>
      </c>
      <c r="C5" s="4"/>
      <c r="D5" s="4"/>
      <c r="E5" s="4"/>
      <c r="F5" s="4"/>
      <c r="G5" s="4"/>
      <c r="H5" s="4"/>
      <c r="I5" s="4"/>
    </row>
    <row r="6" spans="1:9" ht="49.5" customHeight="1">
      <c r="A6" s="5" t="s">
        <v>5</v>
      </c>
      <c r="B6" s="6" t="s">
        <v>0</v>
      </c>
      <c r="C6" s="6" t="s">
        <v>1</v>
      </c>
      <c r="D6" s="6" t="s">
        <v>2</v>
      </c>
      <c r="E6" s="6" t="s">
        <v>9</v>
      </c>
      <c r="F6" s="21" t="s">
        <v>10</v>
      </c>
      <c r="G6" s="6" t="s">
        <v>6</v>
      </c>
      <c r="H6" s="21" t="s">
        <v>7</v>
      </c>
      <c r="I6" s="21" t="s">
        <v>3</v>
      </c>
    </row>
    <row r="7" spans="1:9" ht="40.5" customHeight="1">
      <c r="A7" s="7">
        <v>1</v>
      </c>
      <c r="B7" s="8" t="s">
        <v>41</v>
      </c>
      <c r="C7" s="9" t="s">
        <v>28</v>
      </c>
      <c r="D7" s="9">
        <v>1</v>
      </c>
      <c r="E7" s="10"/>
      <c r="F7" s="22">
        <f>ROUND(E7*(1+G7),2)</f>
        <v>0</v>
      </c>
      <c r="G7" s="11"/>
      <c r="H7" s="22">
        <f>(ROUND(E7*D7,2))</f>
        <v>0</v>
      </c>
      <c r="I7" s="22">
        <f>ROUND(H7*(1+G7),2)</f>
        <v>0</v>
      </c>
    </row>
    <row r="8" spans="1:9" ht="33.75" customHeight="1">
      <c r="A8" s="7">
        <f>SUM(A7+1)</f>
        <v>2</v>
      </c>
      <c r="B8" s="8" t="s">
        <v>42</v>
      </c>
      <c r="C8" s="9" t="s">
        <v>28</v>
      </c>
      <c r="D8" s="9">
        <v>1</v>
      </c>
      <c r="E8" s="10"/>
      <c r="F8" s="22">
        <f>ROUND(E8*(1+G8),2)</f>
        <v>0</v>
      </c>
      <c r="G8" s="11"/>
      <c r="H8" s="22">
        <f>(ROUND(E8*D8,2))</f>
        <v>0</v>
      </c>
      <c r="I8" s="22">
        <f>ROUND(H8*(1+G8),2)</f>
        <v>0</v>
      </c>
    </row>
    <row r="9" spans="1:9" ht="36.75" customHeight="1">
      <c r="A9" s="7">
        <f>SUM(A8+1)</f>
        <v>3</v>
      </c>
      <c r="B9" s="8" t="s">
        <v>43</v>
      </c>
      <c r="C9" s="9" t="s">
        <v>28</v>
      </c>
      <c r="D9" s="9">
        <v>1</v>
      </c>
      <c r="E9" s="10"/>
      <c r="F9" s="22">
        <f>ROUND(E9*(1+G9),2)</f>
        <v>0</v>
      </c>
      <c r="G9" s="11"/>
      <c r="H9" s="22">
        <f>(ROUND(E9*D9,2))</f>
        <v>0</v>
      </c>
      <c r="I9" s="22">
        <f>ROUND(H9*(1+G9),2)</f>
        <v>0</v>
      </c>
    </row>
    <row r="10" spans="1:9" ht="53.25" customHeight="1">
      <c r="A10" s="7">
        <f>SUM(A9+1)</f>
        <v>4</v>
      </c>
      <c r="B10" s="8" t="s">
        <v>44</v>
      </c>
      <c r="C10" s="9" t="s">
        <v>28</v>
      </c>
      <c r="D10" s="9">
        <v>3</v>
      </c>
      <c r="E10" s="10"/>
      <c r="F10" s="22">
        <f>ROUND(E10*(1+G10),2)</f>
        <v>0</v>
      </c>
      <c r="G10" s="11"/>
      <c r="H10" s="22">
        <f>(ROUND(E10*D10,2))</f>
        <v>0</v>
      </c>
      <c r="I10" s="22">
        <f>ROUND(H10*(1+G10),2)</f>
        <v>0</v>
      </c>
    </row>
    <row r="11" spans="1:9" ht="12.75">
      <c r="A11" s="12"/>
      <c r="B11" s="13"/>
      <c r="C11" s="14"/>
      <c r="D11" s="14"/>
      <c r="E11" s="15"/>
      <c r="F11" s="16"/>
      <c r="G11" s="17" t="s">
        <v>4</v>
      </c>
      <c r="H11" s="23">
        <f>SUM(H7:H10)</f>
        <v>0</v>
      </c>
      <c r="I11" s="23">
        <f>SUM(I7:I10)</f>
        <v>0</v>
      </c>
    </row>
  </sheetData>
  <sheetProtection/>
  <mergeCells count="1">
    <mergeCell ref="F1:I2"/>
  </mergeCells>
  <dataValidations count="1">
    <dataValidation type="list" allowBlank="1" showInputMessage="1" showErrorMessage="1" sqref="G7:G10">
      <formula1>stawkaVAT</formula1>
    </dataValidation>
  </dataValidations>
  <printOptions/>
  <pageMargins left="0.75" right="0.75" top="1" bottom="1" header="0.5" footer="0.5"/>
  <pageSetup horizontalDpi="600" verticalDpi="600" orientation="landscape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5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5.8515625" style="0" customWidth="1"/>
    <col min="2" max="2" width="25.8515625" style="0" customWidth="1"/>
    <col min="3" max="3" width="9.421875" style="0" customWidth="1"/>
    <col min="5" max="5" width="14.57421875" style="0" customWidth="1"/>
    <col min="6" max="6" width="16.00390625" style="0" customWidth="1"/>
    <col min="7" max="7" width="8.8515625" style="0" customWidth="1"/>
    <col min="8" max="9" width="14.00390625" style="0" customWidth="1"/>
  </cols>
  <sheetData>
    <row r="1" spans="6:9" ht="12.75">
      <c r="F1" s="24" t="s">
        <v>45</v>
      </c>
      <c r="G1" s="24"/>
      <c r="H1" s="24"/>
      <c r="I1" s="24"/>
    </row>
    <row r="2" spans="6:9" ht="12.75">
      <c r="F2" s="24"/>
      <c r="G2" s="24"/>
      <c r="H2" s="24"/>
      <c r="I2" s="24"/>
    </row>
    <row r="4" spans="1:9" ht="12.75">
      <c r="A4" s="2"/>
      <c r="B4" s="2"/>
      <c r="C4" s="2"/>
      <c r="D4" s="2"/>
      <c r="E4" s="2"/>
      <c r="F4" s="2"/>
      <c r="G4" s="2"/>
      <c r="H4" s="2"/>
      <c r="I4" s="2"/>
    </row>
    <row r="5" spans="1:9" ht="12.75">
      <c r="A5" s="1"/>
      <c r="B5" s="3" t="s">
        <v>46</v>
      </c>
      <c r="C5" s="4"/>
      <c r="D5" s="4"/>
      <c r="E5" s="4"/>
      <c r="F5" s="4"/>
      <c r="G5" s="4"/>
      <c r="H5" s="4"/>
      <c r="I5" s="4"/>
    </row>
    <row r="6" spans="1:9" ht="51">
      <c r="A6" s="5" t="s">
        <v>5</v>
      </c>
      <c r="B6" s="6" t="s">
        <v>0</v>
      </c>
      <c r="C6" s="6" t="s">
        <v>1</v>
      </c>
      <c r="D6" s="6" t="s">
        <v>2</v>
      </c>
      <c r="E6" s="6" t="s">
        <v>9</v>
      </c>
      <c r="F6" s="21" t="s">
        <v>10</v>
      </c>
      <c r="G6" s="6" t="s">
        <v>6</v>
      </c>
      <c r="H6" s="21" t="s">
        <v>7</v>
      </c>
      <c r="I6" s="21" t="s">
        <v>3</v>
      </c>
    </row>
    <row r="7" spans="1:9" ht="62.25" customHeight="1">
      <c r="A7" s="7">
        <v>1</v>
      </c>
      <c r="B7" s="8" t="s">
        <v>47</v>
      </c>
      <c r="C7" s="9" t="s">
        <v>28</v>
      </c>
      <c r="D7" s="9">
        <v>1</v>
      </c>
      <c r="E7" s="10"/>
      <c r="F7" s="22">
        <f>ROUND(E7*(1+G7),2)</f>
        <v>0</v>
      </c>
      <c r="G7" s="11"/>
      <c r="H7" s="22">
        <f>(ROUND(E7*D7,2))</f>
        <v>0</v>
      </c>
      <c r="I7" s="22">
        <f>ROUND(H7*(1+G7),2)</f>
        <v>0</v>
      </c>
    </row>
    <row r="8" spans="1:9" ht="36.75" customHeight="1">
      <c r="A8" s="7">
        <f>SUM(A7+1)</f>
        <v>2</v>
      </c>
      <c r="B8" s="8" t="s">
        <v>48</v>
      </c>
      <c r="C8" s="9" t="s">
        <v>28</v>
      </c>
      <c r="D8" s="9">
        <v>1</v>
      </c>
      <c r="E8" s="10"/>
      <c r="F8" s="22">
        <f aca="true" t="shared" si="0" ref="F8:F14">ROUND(E8*(1+G8),2)</f>
        <v>0</v>
      </c>
      <c r="G8" s="11"/>
      <c r="H8" s="22">
        <f aca="true" t="shared" si="1" ref="H8:H14">(ROUND(E8*D8,2))</f>
        <v>0</v>
      </c>
      <c r="I8" s="22">
        <f aca="true" t="shared" si="2" ref="I8:I14">ROUND(H8*(1+G8),2)</f>
        <v>0</v>
      </c>
    </row>
    <row r="9" spans="1:9" ht="55.5" customHeight="1">
      <c r="A9" s="7">
        <f aca="true" t="shared" si="3" ref="A9:A14">SUM(A8+1)</f>
        <v>3</v>
      </c>
      <c r="B9" s="8" t="s">
        <v>49</v>
      </c>
      <c r="C9" s="9" t="s">
        <v>28</v>
      </c>
      <c r="D9" s="9">
        <v>1</v>
      </c>
      <c r="E9" s="10"/>
      <c r="F9" s="22">
        <f t="shared" si="0"/>
        <v>0</v>
      </c>
      <c r="G9" s="11"/>
      <c r="H9" s="22">
        <f t="shared" si="1"/>
        <v>0</v>
      </c>
      <c r="I9" s="22">
        <f t="shared" si="2"/>
        <v>0</v>
      </c>
    </row>
    <row r="10" spans="1:9" ht="45" customHeight="1">
      <c r="A10" s="7">
        <f t="shared" si="3"/>
        <v>4</v>
      </c>
      <c r="B10" s="8" t="s">
        <v>50</v>
      </c>
      <c r="C10" s="9" t="s">
        <v>28</v>
      </c>
      <c r="D10" s="9">
        <v>1</v>
      </c>
      <c r="E10" s="10"/>
      <c r="F10" s="22">
        <f t="shared" si="0"/>
        <v>0</v>
      </c>
      <c r="G10" s="11"/>
      <c r="H10" s="22">
        <f t="shared" si="1"/>
        <v>0</v>
      </c>
      <c r="I10" s="22">
        <f t="shared" si="2"/>
        <v>0</v>
      </c>
    </row>
    <row r="11" spans="1:9" ht="57" customHeight="1">
      <c r="A11" s="7">
        <f t="shared" si="3"/>
        <v>5</v>
      </c>
      <c r="B11" s="8" t="s">
        <v>51</v>
      </c>
      <c r="C11" s="9" t="s">
        <v>28</v>
      </c>
      <c r="D11" s="9">
        <v>1</v>
      </c>
      <c r="E11" s="10"/>
      <c r="F11" s="22">
        <f t="shared" si="0"/>
        <v>0</v>
      </c>
      <c r="G11" s="11"/>
      <c r="H11" s="22">
        <f t="shared" si="1"/>
        <v>0</v>
      </c>
      <c r="I11" s="22">
        <f t="shared" si="2"/>
        <v>0</v>
      </c>
    </row>
    <row r="12" spans="1:9" ht="52.5" customHeight="1">
      <c r="A12" s="7">
        <f t="shared" si="3"/>
        <v>6</v>
      </c>
      <c r="B12" s="8" t="s">
        <v>52</v>
      </c>
      <c r="C12" s="9" t="s">
        <v>14</v>
      </c>
      <c r="D12" s="9">
        <v>1</v>
      </c>
      <c r="E12" s="10"/>
      <c r="F12" s="22">
        <f t="shared" si="0"/>
        <v>0</v>
      </c>
      <c r="G12" s="11"/>
      <c r="H12" s="22">
        <f t="shared" si="1"/>
        <v>0</v>
      </c>
      <c r="I12" s="22">
        <f t="shared" si="2"/>
        <v>0</v>
      </c>
    </row>
    <row r="13" spans="1:9" ht="38.25">
      <c r="A13" s="7">
        <f t="shared" si="3"/>
        <v>7</v>
      </c>
      <c r="B13" s="8" t="s">
        <v>53</v>
      </c>
      <c r="C13" s="9" t="s">
        <v>28</v>
      </c>
      <c r="D13" s="9">
        <v>1</v>
      </c>
      <c r="E13" s="10"/>
      <c r="F13" s="22">
        <f t="shared" si="0"/>
        <v>0</v>
      </c>
      <c r="G13" s="11"/>
      <c r="H13" s="22">
        <f t="shared" si="1"/>
        <v>0</v>
      </c>
      <c r="I13" s="22">
        <f t="shared" si="2"/>
        <v>0</v>
      </c>
    </row>
    <row r="14" spans="1:9" ht="38.25">
      <c r="A14" s="7">
        <f t="shared" si="3"/>
        <v>8</v>
      </c>
      <c r="B14" s="8" t="s">
        <v>54</v>
      </c>
      <c r="C14" s="9" t="s">
        <v>28</v>
      </c>
      <c r="D14" s="9">
        <v>1</v>
      </c>
      <c r="E14" s="10"/>
      <c r="F14" s="22">
        <f t="shared" si="0"/>
        <v>0</v>
      </c>
      <c r="G14" s="11"/>
      <c r="H14" s="22">
        <f t="shared" si="1"/>
        <v>0</v>
      </c>
      <c r="I14" s="22">
        <f t="shared" si="2"/>
        <v>0</v>
      </c>
    </row>
    <row r="15" spans="1:9" ht="12.75">
      <c r="A15" s="12"/>
      <c r="B15" s="13"/>
      <c r="C15" s="14"/>
      <c r="D15" s="14"/>
      <c r="E15" s="15"/>
      <c r="F15" s="16"/>
      <c r="G15" s="17" t="s">
        <v>4</v>
      </c>
      <c r="H15" s="23">
        <f>SUM(H7:H14)</f>
        <v>0</v>
      </c>
      <c r="I15" s="23">
        <f>SUM(I7:I14)</f>
        <v>0</v>
      </c>
    </row>
  </sheetData>
  <sheetProtection/>
  <mergeCells count="1">
    <mergeCell ref="F1:I2"/>
  </mergeCells>
  <dataValidations count="1">
    <dataValidation type="list" allowBlank="1" showInputMessage="1" showErrorMessage="1" sqref="G7:G14">
      <formula1>stawkaVAT</formula1>
    </dataValidation>
  </dataValidations>
  <printOptions/>
  <pageMargins left="0.75" right="0.75" top="1" bottom="1" header="0.5" footer="0.5"/>
  <pageSetup horizontalDpi="600" verticalDpi="600" orientation="landscape" paperSize="9" scale="88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I9"/>
  <sheetViews>
    <sheetView zoomScalePageLayoutView="0" workbookViewId="0" topLeftCell="A1">
      <selection activeCell="H15" sqref="H15"/>
    </sheetView>
  </sheetViews>
  <sheetFormatPr defaultColWidth="9.140625" defaultRowHeight="12.75"/>
  <cols>
    <col min="1" max="1" width="4.57421875" style="0" customWidth="1"/>
    <col min="2" max="2" width="24.8515625" style="0" customWidth="1"/>
    <col min="4" max="4" width="9.7109375" style="0" customWidth="1"/>
    <col min="5" max="5" width="15.7109375" style="0" customWidth="1"/>
    <col min="6" max="6" width="16.00390625" style="0" customWidth="1"/>
    <col min="8" max="8" width="15.00390625" style="0" customWidth="1"/>
    <col min="9" max="9" width="18.140625" style="0" customWidth="1"/>
  </cols>
  <sheetData>
    <row r="1" spans="6:9" ht="12.75">
      <c r="F1" s="24" t="s">
        <v>55</v>
      </c>
      <c r="G1" s="24"/>
      <c r="H1" s="24"/>
      <c r="I1" s="24"/>
    </row>
    <row r="2" spans="6:9" ht="12.75">
      <c r="F2" s="24"/>
      <c r="G2" s="24"/>
      <c r="H2" s="24"/>
      <c r="I2" s="24"/>
    </row>
    <row r="4" spans="1:9" ht="12.75">
      <c r="A4" s="2"/>
      <c r="B4" s="2"/>
      <c r="C4" s="2"/>
      <c r="D4" s="2"/>
      <c r="E4" s="2"/>
      <c r="F4" s="2"/>
      <c r="G4" s="2"/>
      <c r="H4" s="2"/>
      <c r="I4" s="2"/>
    </row>
    <row r="5" spans="1:9" ht="27" customHeight="1">
      <c r="A5" s="1"/>
      <c r="B5" s="3" t="s">
        <v>56</v>
      </c>
      <c r="C5" s="4"/>
      <c r="D5" s="4"/>
      <c r="E5" s="4"/>
      <c r="F5" s="4"/>
      <c r="G5" s="4"/>
      <c r="H5" s="4"/>
      <c r="I5" s="4"/>
    </row>
    <row r="6" spans="1:9" ht="38.25">
      <c r="A6" s="5" t="s">
        <v>5</v>
      </c>
      <c r="B6" s="6" t="s">
        <v>0</v>
      </c>
      <c r="C6" s="6" t="s">
        <v>1</v>
      </c>
      <c r="D6" s="6" t="s">
        <v>2</v>
      </c>
      <c r="E6" s="6" t="s">
        <v>9</v>
      </c>
      <c r="F6" s="21" t="s">
        <v>10</v>
      </c>
      <c r="G6" s="6" t="s">
        <v>6</v>
      </c>
      <c r="H6" s="21" t="s">
        <v>7</v>
      </c>
      <c r="I6" s="21" t="s">
        <v>3</v>
      </c>
    </row>
    <row r="7" spans="1:9" ht="51.75" customHeight="1">
      <c r="A7" s="7">
        <v>1</v>
      </c>
      <c r="B7" s="9" t="s">
        <v>57</v>
      </c>
      <c r="C7" s="9" t="s">
        <v>58</v>
      </c>
      <c r="D7" s="9">
        <v>2</v>
      </c>
      <c r="E7" s="10"/>
      <c r="F7" s="22">
        <f>ROUND(E7*(1+G7),2)</f>
        <v>0</v>
      </c>
      <c r="G7" s="11"/>
      <c r="H7" s="22">
        <f>(ROUND(E7*D7,2))</f>
        <v>0</v>
      </c>
      <c r="I7" s="22">
        <f>ROUND(H7*(1+G7),2)</f>
        <v>0</v>
      </c>
    </row>
    <row r="8" spans="1:9" ht="51.75" customHeight="1">
      <c r="A8" s="7">
        <v>2</v>
      </c>
      <c r="B8" s="8" t="s">
        <v>59</v>
      </c>
      <c r="C8" s="9" t="s">
        <v>28</v>
      </c>
      <c r="D8" s="9">
        <v>3</v>
      </c>
      <c r="E8" s="10"/>
      <c r="F8" s="22">
        <f>ROUND(E8*(1+G8),2)</f>
        <v>0</v>
      </c>
      <c r="G8" s="11"/>
      <c r="H8" s="22">
        <f>(ROUND(E8*D8,2))</f>
        <v>0</v>
      </c>
      <c r="I8" s="22">
        <f>ROUND(H8*(1+G8),2)</f>
        <v>0</v>
      </c>
    </row>
    <row r="9" spans="1:9" ht="12.75">
      <c r="A9" s="12"/>
      <c r="B9" s="13"/>
      <c r="C9" s="14"/>
      <c r="D9" s="14"/>
      <c r="E9" s="15"/>
      <c r="F9" s="16"/>
      <c r="G9" s="17" t="s">
        <v>4</v>
      </c>
      <c r="H9" s="23">
        <f>SUM(H8:H8)</f>
        <v>0</v>
      </c>
      <c r="I9" s="23">
        <f>SUM(I8:I8)</f>
        <v>0</v>
      </c>
    </row>
  </sheetData>
  <sheetProtection/>
  <mergeCells count="1">
    <mergeCell ref="F1:I2"/>
  </mergeCells>
  <dataValidations count="1">
    <dataValidation type="list" allowBlank="1" showInputMessage="1" showErrorMessage="1" sqref="G7:G8">
      <formula1>stawkaVAT</formula1>
    </dataValidation>
  </dataValidations>
  <printOptions/>
  <pageMargins left="0.75" right="0.75" top="1" bottom="1" header="0.5" footer="0.5"/>
  <pageSetup horizontalDpi="600" verticalDpi="600" orientation="landscape" paperSize="9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I8"/>
  <sheetViews>
    <sheetView zoomScalePageLayoutView="0" workbookViewId="0" topLeftCell="A1">
      <selection activeCell="C17" sqref="C17"/>
    </sheetView>
  </sheetViews>
  <sheetFormatPr defaultColWidth="9.140625" defaultRowHeight="12.75"/>
  <cols>
    <col min="1" max="1" width="5.7109375" style="0" customWidth="1"/>
    <col min="2" max="2" width="24.00390625" style="0" customWidth="1"/>
    <col min="5" max="5" width="14.28125" style="0" customWidth="1"/>
    <col min="6" max="6" width="14.140625" style="0" customWidth="1"/>
    <col min="8" max="8" width="15.57421875" style="0" customWidth="1"/>
    <col min="9" max="9" width="14.421875" style="0" customWidth="1"/>
  </cols>
  <sheetData>
    <row r="1" spans="6:9" ht="12.75">
      <c r="F1" s="24" t="s">
        <v>60</v>
      </c>
      <c r="G1" s="24"/>
      <c r="H1" s="24"/>
      <c r="I1" s="24"/>
    </row>
    <row r="2" spans="6:9" ht="12.75">
      <c r="F2" s="24"/>
      <c r="G2" s="24"/>
      <c r="H2" s="24"/>
      <c r="I2" s="24"/>
    </row>
    <row r="4" spans="1:9" ht="12.75">
      <c r="A4" s="2"/>
      <c r="B4" s="2"/>
      <c r="C4" s="2"/>
      <c r="D4" s="2"/>
      <c r="E4" s="2"/>
      <c r="F4" s="2"/>
      <c r="G4" s="2"/>
      <c r="H4" s="2"/>
      <c r="I4" s="2"/>
    </row>
    <row r="5" spans="1:9" ht="38.25" customHeight="1">
      <c r="A5" s="1"/>
      <c r="B5" s="3" t="s">
        <v>61</v>
      </c>
      <c r="C5" s="4"/>
      <c r="D5" s="4"/>
      <c r="E5" s="4"/>
      <c r="F5" s="4"/>
      <c r="G5" s="4"/>
      <c r="H5" s="4"/>
      <c r="I5" s="4"/>
    </row>
    <row r="6" spans="1:9" ht="38.25">
      <c r="A6" s="5" t="s">
        <v>5</v>
      </c>
      <c r="B6" s="6" t="s">
        <v>0</v>
      </c>
      <c r="C6" s="6" t="s">
        <v>1</v>
      </c>
      <c r="D6" s="6" t="s">
        <v>2</v>
      </c>
      <c r="E6" s="6" t="s">
        <v>9</v>
      </c>
      <c r="F6" s="21" t="s">
        <v>10</v>
      </c>
      <c r="G6" s="6" t="s">
        <v>6</v>
      </c>
      <c r="H6" s="21" t="s">
        <v>7</v>
      </c>
      <c r="I6" s="21" t="s">
        <v>3</v>
      </c>
    </row>
    <row r="7" spans="1:9" ht="52.5" customHeight="1">
      <c r="A7" s="7">
        <v>1</v>
      </c>
      <c r="B7" s="8" t="s">
        <v>63</v>
      </c>
      <c r="C7" s="9" t="s">
        <v>62</v>
      </c>
      <c r="D7" s="9">
        <v>1</v>
      </c>
      <c r="E7" s="10"/>
      <c r="F7" s="22">
        <f>ROUND(E7*(1+G7),2)</f>
        <v>0</v>
      </c>
      <c r="G7" s="11"/>
      <c r="H7" s="22">
        <f>(ROUND(E7*D7,2))</f>
        <v>0</v>
      </c>
      <c r="I7" s="22">
        <f>ROUND(H7*(1+G7),2)</f>
        <v>0</v>
      </c>
    </row>
    <row r="8" spans="1:9" ht="12.75">
      <c r="A8" s="12"/>
      <c r="B8" s="13"/>
      <c r="C8" s="14"/>
      <c r="D8" s="14"/>
      <c r="E8" s="15"/>
      <c r="F8" s="16"/>
      <c r="G8" s="17" t="s">
        <v>4</v>
      </c>
      <c r="H8" s="23">
        <f>SUM(H7:H7)</f>
        <v>0</v>
      </c>
      <c r="I8" s="23">
        <f>SUM(I7:I7)</f>
        <v>0</v>
      </c>
    </row>
  </sheetData>
  <sheetProtection/>
  <mergeCells count="1">
    <mergeCell ref="F1:I2"/>
  </mergeCells>
  <dataValidations count="1">
    <dataValidation type="list" allowBlank="1" showInputMessage="1" showErrorMessage="1" sqref="G7">
      <formula1>stawkaVAT</formula1>
    </dataValidation>
  </dataValidations>
  <printOptions/>
  <pageMargins left="0.75" right="0.75" top="1" bottom="1" header="0.5" footer="0.5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Kowalczyk</dc:creator>
  <cp:keywords/>
  <dc:description/>
  <cp:lastModifiedBy>BZP</cp:lastModifiedBy>
  <cp:lastPrinted>2014-06-25T10:31:49Z</cp:lastPrinted>
  <dcterms:created xsi:type="dcterms:W3CDTF">2007-10-11T07:13:52Z</dcterms:created>
  <dcterms:modified xsi:type="dcterms:W3CDTF">2014-06-26T05:33:27Z</dcterms:modified>
  <cp:category/>
  <cp:version/>
  <cp:contentType/>
  <cp:contentStatus/>
</cp:coreProperties>
</file>