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<sst xmlns="http://schemas.openxmlformats.org/spreadsheetml/2006/main" count="98" uniqueCount="58">
  <si>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</si>
  <si>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</si>
  <si>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</si>
  <si>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</si>
  <si>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</si>
  <si>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</si>
  <si>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</si>
  <si>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</si>
  <si>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</si>
  <si>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</si>
  <si>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</si>
  <si>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</t>
  </si>
  <si>
    <t xml:space="preserve">Fluconazolum tabl  100 mg x 7 </t>
  </si>
  <si>
    <t xml:space="preserve">Fluconazolum tabl  50 mg x 14 </t>
  </si>
  <si>
    <t>Verapamilum tabl  120 mg x 20tabl.</t>
  </si>
  <si>
    <t>Verapamilum tabl 40 mg x 20tabl.</t>
  </si>
  <si>
    <t>Verapamilum tabl 80 mg x 20tabl.</t>
  </si>
  <si>
    <t xml:space="preserve">Enalaprili maleas tabl.10mg x 30 tabl. </t>
  </si>
  <si>
    <t xml:space="preserve">Enalaprili maleas tabl.20 mg x 30 tabl. </t>
  </si>
  <si>
    <t xml:space="preserve">Enalaprili maleas tabl.5mg x 30 tabl. </t>
  </si>
  <si>
    <t>Furosemidum tabl. 40 mg x 30</t>
  </si>
  <si>
    <t>Aciclovirum 400 mg x 30 tbl</t>
  </si>
  <si>
    <t>Aciclovirum 800 mg x 30 tbl</t>
  </si>
  <si>
    <t>Hydrochlorothiazidum tabl 25 mg x 30tabl.</t>
  </si>
  <si>
    <t>Diclofenacum tabl. powl.  100 mg x 20 tabl</t>
  </si>
  <si>
    <t>Metoclopramide hydrochloride 10mg/2ml x 5 amp</t>
  </si>
  <si>
    <t>Metronidazolum tabl. 250mg x 20 tabl.</t>
  </si>
  <si>
    <t>Natrium bicarbonicum 84 mg/ml x 10 amp x 20 ml</t>
  </si>
  <si>
    <t xml:space="preserve">Timololum kropl. oczne 5 mg/ml a 5 ml </t>
  </si>
  <si>
    <t>Propafenonum tabl. 150 mg x 20 tabl.</t>
  </si>
  <si>
    <t>Propafenonum tabl. 300 mg x 20 tabl.</t>
  </si>
  <si>
    <t>Pentoxifylline 400 mg x 20 tabl powl.</t>
  </si>
  <si>
    <t>Pentoxifylline inj 300mg/ 15ml x 10 amp.</t>
  </si>
  <si>
    <t>Acetylsalicylic acid  75mg x 60 tbl.</t>
  </si>
  <si>
    <t>Acetylsalicylic acid  300mg x 20 tbl.</t>
  </si>
  <si>
    <t>Acetylsalicylic acid  150 mg x 60 tbl.</t>
  </si>
  <si>
    <t>Opipramol hydrochloride 50 mg x 20 draż</t>
  </si>
  <si>
    <t xml:space="preserve">Simvastatin 20 mg x 28 tbl </t>
  </si>
  <si>
    <t>Amiloridum 25+2,5mg x 50 tbl</t>
  </si>
  <si>
    <t>Amiloridum 50+5 mg x 50 tabl</t>
  </si>
  <si>
    <t xml:space="preserve">Doxazosinum tabl 2 mg x 30 </t>
  </si>
  <si>
    <t xml:space="preserve">Doxazosinum tabl 4 mg x 30 </t>
  </si>
  <si>
    <t>fiol</t>
  </si>
  <si>
    <t>Cefotaxim 1 g x  fiolka</t>
  </si>
  <si>
    <t>Amikacin sulphate 1 g x  fiolka</t>
  </si>
  <si>
    <t>Amikacin sulphate 0,5 g x  fiolka</t>
  </si>
  <si>
    <t>Nazwa handlowa</t>
  </si>
  <si>
    <t>Nazwa producenta</t>
  </si>
  <si>
    <t>Latanoprost 0,05mg/ml x 2,5 ml gtt opht</t>
  </si>
  <si>
    <t>Magnesium sulphate 20%  x 10 amp</t>
  </si>
  <si>
    <t>Metoclopramidum 10 mg x 50 tabl</t>
  </si>
  <si>
    <t>Natrii chloridum 10%  10 ml x 100 amp</t>
  </si>
  <si>
    <t>Ciprofloxacinum 500mg x 10 tabl,</t>
  </si>
  <si>
    <t>Ciprofloxacinum tabl.250mg x 10 tabl,</t>
  </si>
  <si>
    <t>Metformini  hydrochl  tabl. 850mg x 60 tabl.</t>
  </si>
  <si>
    <t>Metformini hydrochl  tabl. 500mg x 60 tabl.</t>
  </si>
  <si>
    <t>Acetazolamid 250 mg x 30 tab</t>
  </si>
  <si>
    <t>Pakiet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</si>
</sst>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/>
    </xf>
    <xf numFmtId="168" fontId="9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="120" zoomScaleNormal="120" workbookViewId="0" topLeftCell="A16">
      <selection activeCell="J50" sqref="J50"/>
    </sheetView>
  </sheetViews>
  <sheetFormatPr defaultColWidth="9.140625" defaultRowHeight="12.75"/>
  <cols>
    <col min="1" max="1" width="4.28125" style="0" customWidth="1"/>
    <col min="2" max="2" width="33.7109375" style="0" customWidth="1"/>
    <col min="4" max="4" width="8.7109375" style="0" customWidth="1"/>
    <col min="5" max="5" width="9.7109375" style="0" bestFit="1" customWidth="1"/>
    <col min="6" max="6" width="9.57421875" style="0" bestFit="1" customWidth="1"/>
    <col min="7" max="7" width="11.57421875" style="0" customWidth="1"/>
    <col min="8" max="8" width="11.7109375" style="0" customWidth="1"/>
    <col min="9" max="9" width="8.00390625" style="0" customWidth="1"/>
    <col min="10" max="10" width="11.28125" style="0" customWidth="1"/>
    <col min="11" max="11" width="11.421875" style="0" customWidth="1"/>
    <col min="12" max="12" width="6.7109375" style="0" customWidth="1"/>
    <col min="13" max="13" width="7.00390625" style="0" customWidth="1"/>
  </cols>
  <sheetData>
    <row r="1" spans="8:11" ht="12.75">
      <c r="H1" s="29" t="s">
        <v>10</v>
      </c>
      <c r="I1" s="29"/>
      <c r="J1" s="29"/>
      <c r="K1" s="29"/>
    </row>
    <row r="2" spans="8:11" ht="12.75">
      <c r="H2" s="29"/>
      <c r="I2" s="29"/>
      <c r="J2" s="29"/>
      <c r="K2" s="29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57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4</v>
      </c>
      <c r="B6" s="6" t="s">
        <v>0</v>
      </c>
      <c r="C6" s="6" t="s">
        <v>46</v>
      </c>
      <c r="D6" s="6" t="s">
        <v>47</v>
      </c>
      <c r="E6" s="6" t="s">
        <v>1</v>
      </c>
      <c r="F6" s="6" t="s">
        <v>2</v>
      </c>
      <c r="G6" s="6" t="s">
        <v>8</v>
      </c>
      <c r="H6" s="15" t="s">
        <v>9</v>
      </c>
      <c r="I6" s="6" t="s">
        <v>5</v>
      </c>
      <c r="J6" s="15" t="s">
        <v>6</v>
      </c>
      <c r="K6" s="15" t="s">
        <v>3</v>
      </c>
    </row>
    <row r="7" spans="1:11" ht="12.75">
      <c r="A7" s="7">
        <v>1</v>
      </c>
      <c r="B7" s="19" t="s">
        <v>35</v>
      </c>
      <c r="C7" s="19"/>
      <c r="D7" s="8"/>
      <c r="E7" s="9" t="s">
        <v>11</v>
      </c>
      <c r="F7" s="9">
        <v>200</v>
      </c>
      <c r="G7" s="10"/>
      <c r="H7" s="16">
        <f aca="true" t="shared" si="0" ref="H7:H30">ROUND(G7*(1+I7),2)</f>
        <v>0</v>
      </c>
      <c r="I7" s="11"/>
      <c r="J7" s="16">
        <f aca="true" t="shared" si="1" ref="J7:J30">(ROUND(G7*F7,2))</f>
        <v>0</v>
      </c>
      <c r="K7" s="16">
        <f aca="true" t="shared" si="2" ref="K7:K30">ROUND(J7*(1+I7),2)</f>
        <v>0</v>
      </c>
    </row>
    <row r="8" spans="1:11" ht="12.75">
      <c r="A8" s="7">
        <f aca="true" t="shared" si="3" ref="A8:A48">SUM(A7+1)</f>
        <v>2</v>
      </c>
      <c r="B8" s="19" t="s">
        <v>34</v>
      </c>
      <c r="C8" s="19"/>
      <c r="D8" s="8"/>
      <c r="E8" s="9" t="s">
        <v>11</v>
      </c>
      <c r="F8" s="9">
        <v>350</v>
      </c>
      <c r="G8" s="10"/>
      <c r="H8" s="16">
        <f t="shared" si="0"/>
        <v>0</v>
      </c>
      <c r="I8" s="11"/>
      <c r="J8" s="16">
        <f t="shared" si="1"/>
        <v>0</v>
      </c>
      <c r="K8" s="16">
        <f t="shared" si="2"/>
        <v>0</v>
      </c>
    </row>
    <row r="9" spans="1:11" ht="12.75">
      <c r="A9" s="7">
        <f t="shared" si="3"/>
        <v>3</v>
      </c>
      <c r="B9" s="19" t="s">
        <v>33</v>
      </c>
      <c r="C9" s="19"/>
      <c r="D9" s="8"/>
      <c r="E9" s="9" t="s">
        <v>11</v>
      </c>
      <c r="F9" s="9">
        <v>600</v>
      </c>
      <c r="G9" s="10"/>
      <c r="H9" s="16">
        <f t="shared" si="0"/>
        <v>0</v>
      </c>
      <c r="I9" s="11"/>
      <c r="J9" s="16">
        <f t="shared" si="1"/>
        <v>0</v>
      </c>
      <c r="K9" s="16">
        <f t="shared" si="2"/>
        <v>0</v>
      </c>
    </row>
    <row r="10" spans="1:11" ht="12.75">
      <c r="A10" s="7">
        <f t="shared" si="3"/>
        <v>4</v>
      </c>
      <c r="B10" s="19" t="s">
        <v>21</v>
      </c>
      <c r="C10" s="19"/>
      <c r="D10" s="8"/>
      <c r="E10" s="9" t="s">
        <v>11</v>
      </c>
      <c r="F10" s="9">
        <v>30</v>
      </c>
      <c r="G10" s="10"/>
      <c r="H10" s="16">
        <f t="shared" si="0"/>
        <v>0</v>
      </c>
      <c r="I10" s="11"/>
      <c r="J10" s="16">
        <f t="shared" si="1"/>
        <v>0</v>
      </c>
      <c r="K10" s="16">
        <f t="shared" si="2"/>
        <v>0</v>
      </c>
    </row>
    <row r="11" spans="1:11" ht="12.75">
      <c r="A11" s="7">
        <f t="shared" si="3"/>
        <v>5</v>
      </c>
      <c r="B11" s="19" t="s">
        <v>22</v>
      </c>
      <c r="C11" s="19"/>
      <c r="D11" s="8"/>
      <c r="E11" s="9" t="s">
        <v>11</v>
      </c>
      <c r="F11" s="9">
        <v>60</v>
      </c>
      <c r="G11" s="10"/>
      <c r="H11" s="16">
        <f t="shared" si="0"/>
        <v>0</v>
      </c>
      <c r="I11" s="11"/>
      <c r="J11" s="16">
        <f t="shared" si="1"/>
        <v>0</v>
      </c>
      <c r="K11" s="16">
        <f t="shared" si="2"/>
        <v>0</v>
      </c>
    </row>
    <row r="12" spans="1:11" ht="12.75">
      <c r="A12" s="7">
        <f t="shared" si="3"/>
        <v>6</v>
      </c>
      <c r="B12" s="20" t="s">
        <v>45</v>
      </c>
      <c r="C12" s="20"/>
      <c r="D12" s="8"/>
      <c r="E12" s="9" t="s">
        <v>42</v>
      </c>
      <c r="F12" s="9">
        <v>1500</v>
      </c>
      <c r="G12" s="10"/>
      <c r="H12" s="16">
        <f t="shared" si="0"/>
        <v>0</v>
      </c>
      <c r="I12" s="11"/>
      <c r="J12" s="16">
        <f t="shared" si="1"/>
        <v>0</v>
      </c>
      <c r="K12" s="16">
        <f t="shared" si="2"/>
        <v>0</v>
      </c>
    </row>
    <row r="13" spans="1:11" ht="12.75">
      <c r="A13" s="7">
        <f t="shared" si="3"/>
        <v>7</v>
      </c>
      <c r="B13" s="20" t="s">
        <v>44</v>
      </c>
      <c r="C13" s="20"/>
      <c r="D13" s="8"/>
      <c r="E13" s="9" t="s">
        <v>42</v>
      </c>
      <c r="F13" s="9">
        <v>550</v>
      </c>
      <c r="G13" s="10"/>
      <c r="H13" s="16">
        <f t="shared" si="0"/>
        <v>0</v>
      </c>
      <c r="I13" s="11"/>
      <c r="J13" s="16">
        <f t="shared" si="1"/>
        <v>0</v>
      </c>
      <c r="K13" s="16">
        <f t="shared" si="2"/>
        <v>0</v>
      </c>
    </row>
    <row r="14" spans="1:11" ht="12.75">
      <c r="A14" s="7">
        <f t="shared" si="3"/>
        <v>8</v>
      </c>
      <c r="B14" s="8" t="s">
        <v>38</v>
      </c>
      <c r="C14" s="8"/>
      <c r="D14" s="8"/>
      <c r="E14" s="9" t="s">
        <v>11</v>
      </c>
      <c r="F14" s="9">
        <v>20</v>
      </c>
      <c r="G14" s="10"/>
      <c r="H14" s="16">
        <f t="shared" si="0"/>
        <v>0</v>
      </c>
      <c r="I14" s="11"/>
      <c r="J14" s="16">
        <f t="shared" si="1"/>
        <v>0</v>
      </c>
      <c r="K14" s="16">
        <f t="shared" si="2"/>
        <v>0</v>
      </c>
    </row>
    <row r="15" spans="1:11" ht="12.75">
      <c r="A15" s="7">
        <f t="shared" si="3"/>
        <v>9</v>
      </c>
      <c r="B15" s="19" t="s">
        <v>39</v>
      </c>
      <c r="C15" s="19"/>
      <c r="D15" s="8"/>
      <c r="E15" s="9" t="s">
        <v>11</v>
      </c>
      <c r="F15" s="9">
        <v>30</v>
      </c>
      <c r="G15" s="10"/>
      <c r="H15" s="16">
        <f t="shared" si="0"/>
        <v>0</v>
      </c>
      <c r="I15" s="11"/>
      <c r="J15" s="16">
        <f t="shared" si="1"/>
        <v>0</v>
      </c>
      <c r="K15" s="16">
        <f t="shared" si="2"/>
        <v>0</v>
      </c>
    </row>
    <row r="16" spans="1:11" ht="12.75">
      <c r="A16" s="7">
        <f t="shared" si="3"/>
        <v>10</v>
      </c>
      <c r="B16" s="20" t="s">
        <v>43</v>
      </c>
      <c r="C16" s="20"/>
      <c r="D16" s="8"/>
      <c r="E16" s="24" t="s">
        <v>42</v>
      </c>
      <c r="F16" s="9">
        <v>300</v>
      </c>
      <c r="G16" s="10"/>
      <c r="H16" s="16">
        <f t="shared" si="0"/>
        <v>0</v>
      </c>
      <c r="I16" s="11"/>
      <c r="J16" s="16">
        <f t="shared" si="1"/>
        <v>0</v>
      </c>
      <c r="K16" s="16">
        <f t="shared" si="2"/>
        <v>0</v>
      </c>
    </row>
    <row r="17" spans="1:11" ht="12.75">
      <c r="A17" s="7">
        <f t="shared" si="3"/>
        <v>11</v>
      </c>
      <c r="B17" s="19" t="s">
        <v>52</v>
      </c>
      <c r="C17" s="19"/>
      <c r="D17" s="8"/>
      <c r="E17" s="24" t="s">
        <v>11</v>
      </c>
      <c r="F17" s="9">
        <v>350</v>
      </c>
      <c r="G17" s="10"/>
      <c r="H17" s="16">
        <f t="shared" si="0"/>
        <v>0</v>
      </c>
      <c r="I17" s="11"/>
      <c r="J17" s="16">
        <f t="shared" si="1"/>
        <v>0</v>
      </c>
      <c r="K17" s="16">
        <f t="shared" si="2"/>
        <v>0</v>
      </c>
    </row>
    <row r="18" spans="1:11" ht="12.75">
      <c r="A18" s="7">
        <f t="shared" si="3"/>
        <v>12</v>
      </c>
      <c r="B18" s="19" t="s">
        <v>53</v>
      </c>
      <c r="C18" s="19"/>
      <c r="D18" s="8"/>
      <c r="E18" s="22" t="s">
        <v>11</v>
      </c>
      <c r="F18" s="9">
        <v>200</v>
      </c>
      <c r="G18" s="10"/>
      <c r="H18" s="16">
        <f t="shared" si="0"/>
        <v>0</v>
      </c>
      <c r="I18" s="11"/>
      <c r="J18" s="16">
        <f t="shared" si="1"/>
        <v>0</v>
      </c>
      <c r="K18" s="16">
        <f t="shared" si="2"/>
        <v>0</v>
      </c>
    </row>
    <row r="19" spans="1:11" ht="12.75">
      <c r="A19" s="7">
        <f t="shared" si="3"/>
        <v>13</v>
      </c>
      <c r="B19" s="19" t="s">
        <v>24</v>
      </c>
      <c r="C19" s="19"/>
      <c r="D19" s="8"/>
      <c r="E19" s="9" t="s">
        <v>11</v>
      </c>
      <c r="F19" s="9">
        <v>40</v>
      </c>
      <c r="G19" s="10"/>
      <c r="H19" s="16">
        <f t="shared" si="0"/>
        <v>0</v>
      </c>
      <c r="I19" s="11"/>
      <c r="J19" s="16">
        <f t="shared" si="1"/>
        <v>0</v>
      </c>
      <c r="K19" s="16">
        <f t="shared" si="2"/>
        <v>0</v>
      </c>
    </row>
    <row r="20" spans="1:11" ht="12.75">
      <c r="A20" s="7">
        <f t="shared" si="3"/>
        <v>14</v>
      </c>
      <c r="B20" s="19" t="s">
        <v>40</v>
      </c>
      <c r="C20" s="19"/>
      <c r="D20" s="8"/>
      <c r="E20" s="9" t="s">
        <v>11</v>
      </c>
      <c r="F20" s="9">
        <v>60</v>
      </c>
      <c r="G20" s="10"/>
      <c r="H20" s="16">
        <f t="shared" si="0"/>
        <v>0</v>
      </c>
      <c r="I20" s="11"/>
      <c r="J20" s="16">
        <f t="shared" si="1"/>
        <v>0</v>
      </c>
      <c r="K20" s="16">
        <f t="shared" si="2"/>
        <v>0</v>
      </c>
    </row>
    <row r="21" spans="1:11" ht="12.75">
      <c r="A21" s="7">
        <f t="shared" si="3"/>
        <v>15</v>
      </c>
      <c r="B21" s="19" t="s">
        <v>41</v>
      </c>
      <c r="C21" s="19"/>
      <c r="D21" s="8"/>
      <c r="E21" s="23" t="s">
        <v>11</v>
      </c>
      <c r="F21" s="9">
        <v>100</v>
      </c>
      <c r="G21" s="10"/>
      <c r="H21" s="16">
        <f t="shared" si="0"/>
        <v>0</v>
      </c>
      <c r="I21" s="11"/>
      <c r="J21" s="16">
        <f t="shared" si="1"/>
        <v>0</v>
      </c>
      <c r="K21" s="16">
        <f t="shared" si="2"/>
        <v>0</v>
      </c>
    </row>
    <row r="22" spans="1:11" ht="12.75">
      <c r="A22" s="7">
        <f t="shared" si="3"/>
        <v>16</v>
      </c>
      <c r="B22" s="19" t="s">
        <v>17</v>
      </c>
      <c r="C22" s="19"/>
      <c r="D22" s="8"/>
      <c r="E22" s="9" t="s">
        <v>11</v>
      </c>
      <c r="F22" s="9">
        <v>300</v>
      </c>
      <c r="G22" s="10"/>
      <c r="H22" s="16">
        <f t="shared" si="0"/>
        <v>0</v>
      </c>
      <c r="I22" s="11"/>
      <c r="J22" s="16">
        <f t="shared" si="1"/>
        <v>0</v>
      </c>
      <c r="K22" s="16">
        <f t="shared" si="2"/>
        <v>0</v>
      </c>
    </row>
    <row r="23" spans="1:11" ht="12.75">
      <c r="A23" s="7">
        <f t="shared" si="3"/>
        <v>17</v>
      </c>
      <c r="B23" s="19" t="s">
        <v>18</v>
      </c>
      <c r="C23" s="19"/>
      <c r="D23" s="8"/>
      <c r="E23" s="9" t="s">
        <v>11</v>
      </c>
      <c r="F23" s="9">
        <v>80</v>
      </c>
      <c r="G23" s="10"/>
      <c r="H23" s="16">
        <f t="shared" si="0"/>
        <v>0</v>
      </c>
      <c r="I23" s="11"/>
      <c r="J23" s="16">
        <f t="shared" si="1"/>
        <v>0</v>
      </c>
      <c r="K23" s="16">
        <f t="shared" si="2"/>
        <v>0</v>
      </c>
    </row>
    <row r="24" spans="1:11" ht="12.75">
      <c r="A24" s="7">
        <f t="shared" si="3"/>
        <v>18</v>
      </c>
      <c r="B24" s="19" t="s">
        <v>19</v>
      </c>
      <c r="C24" s="19"/>
      <c r="D24" s="8"/>
      <c r="E24" s="7" t="s">
        <v>11</v>
      </c>
      <c r="F24" s="9">
        <v>600</v>
      </c>
      <c r="G24" s="10"/>
      <c r="H24" s="16">
        <f t="shared" si="0"/>
        <v>0</v>
      </c>
      <c r="I24" s="11"/>
      <c r="J24" s="16">
        <f t="shared" si="1"/>
        <v>0</v>
      </c>
      <c r="K24" s="16">
        <f t="shared" si="2"/>
        <v>0</v>
      </c>
    </row>
    <row r="25" spans="1:11" ht="12.75">
      <c r="A25" s="7">
        <f t="shared" si="3"/>
        <v>19</v>
      </c>
      <c r="B25" s="19" t="s">
        <v>12</v>
      </c>
      <c r="C25" s="19"/>
      <c r="D25" s="8"/>
      <c r="E25" s="9" t="s">
        <v>11</v>
      </c>
      <c r="F25" s="9">
        <v>100</v>
      </c>
      <c r="G25" s="10"/>
      <c r="H25" s="16">
        <f t="shared" si="0"/>
        <v>0</v>
      </c>
      <c r="I25" s="11"/>
      <c r="J25" s="16">
        <f t="shared" si="1"/>
        <v>0</v>
      </c>
      <c r="K25" s="16">
        <f t="shared" si="2"/>
        <v>0</v>
      </c>
    </row>
    <row r="26" spans="1:11" ht="12.75">
      <c r="A26" s="7">
        <f t="shared" si="3"/>
        <v>20</v>
      </c>
      <c r="B26" s="19" t="s">
        <v>13</v>
      </c>
      <c r="C26" s="19"/>
      <c r="D26" s="8"/>
      <c r="E26" s="9" t="s">
        <v>11</v>
      </c>
      <c r="F26" s="9">
        <v>50</v>
      </c>
      <c r="G26" s="10"/>
      <c r="H26" s="16">
        <f t="shared" si="0"/>
        <v>0</v>
      </c>
      <c r="I26" s="11"/>
      <c r="J26" s="16">
        <f t="shared" si="1"/>
        <v>0</v>
      </c>
      <c r="K26" s="16">
        <f t="shared" si="2"/>
        <v>0</v>
      </c>
    </row>
    <row r="27" spans="1:11" ht="12.75">
      <c r="A27" s="7">
        <f t="shared" si="3"/>
        <v>21</v>
      </c>
      <c r="B27" s="21" t="s">
        <v>20</v>
      </c>
      <c r="C27" s="21"/>
      <c r="D27" s="8"/>
      <c r="E27" s="9" t="s">
        <v>11</v>
      </c>
      <c r="F27" s="9">
        <v>1200</v>
      </c>
      <c r="G27" s="10"/>
      <c r="H27" s="16">
        <f t="shared" si="0"/>
        <v>0</v>
      </c>
      <c r="I27" s="11"/>
      <c r="J27" s="16">
        <f t="shared" si="1"/>
        <v>0</v>
      </c>
      <c r="K27" s="16">
        <f t="shared" si="2"/>
        <v>0</v>
      </c>
    </row>
    <row r="28" spans="1:11" ht="12.75">
      <c r="A28" s="7">
        <f t="shared" si="3"/>
        <v>22</v>
      </c>
      <c r="B28" s="19" t="s">
        <v>23</v>
      </c>
      <c r="C28" s="19"/>
      <c r="D28" s="8"/>
      <c r="E28" s="9" t="s">
        <v>11</v>
      </c>
      <c r="F28" s="9">
        <v>85</v>
      </c>
      <c r="G28" s="10"/>
      <c r="H28" s="16">
        <f t="shared" si="0"/>
        <v>0</v>
      </c>
      <c r="I28" s="11"/>
      <c r="J28" s="16">
        <f t="shared" si="1"/>
        <v>0</v>
      </c>
      <c r="K28" s="16">
        <f t="shared" si="2"/>
        <v>0</v>
      </c>
    </row>
    <row r="29" spans="1:11" ht="12.75">
      <c r="A29" s="7">
        <f t="shared" si="3"/>
        <v>23</v>
      </c>
      <c r="B29" s="19" t="s">
        <v>48</v>
      </c>
      <c r="C29" s="19"/>
      <c r="D29" s="8"/>
      <c r="E29" s="9" t="s">
        <v>11</v>
      </c>
      <c r="F29" s="9">
        <v>50</v>
      </c>
      <c r="G29" s="10"/>
      <c r="H29" s="16">
        <f t="shared" si="0"/>
        <v>0</v>
      </c>
      <c r="I29" s="11"/>
      <c r="J29" s="16">
        <f t="shared" si="1"/>
        <v>0</v>
      </c>
      <c r="K29" s="16">
        <f t="shared" si="2"/>
        <v>0</v>
      </c>
    </row>
    <row r="30" spans="1:11" ht="12.75">
      <c r="A30" s="7">
        <f t="shared" si="3"/>
        <v>24</v>
      </c>
      <c r="B30" s="19" t="s">
        <v>49</v>
      </c>
      <c r="C30" s="19"/>
      <c r="D30" s="8"/>
      <c r="E30" s="9" t="s">
        <v>11</v>
      </c>
      <c r="F30" s="9">
        <v>750</v>
      </c>
      <c r="G30" s="10"/>
      <c r="H30" s="16">
        <f t="shared" si="0"/>
        <v>0</v>
      </c>
      <c r="I30" s="11"/>
      <c r="J30" s="16">
        <f t="shared" si="1"/>
        <v>0</v>
      </c>
      <c r="K30" s="16">
        <f t="shared" si="2"/>
        <v>0</v>
      </c>
    </row>
    <row r="31" spans="1:11" ht="25.5">
      <c r="A31" s="7">
        <f t="shared" si="3"/>
        <v>25</v>
      </c>
      <c r="B31" s="19" t="s">
        <v>54</v>
      </c>
      <c r="C31" s="19"/>
      <c r="D31" s="8"/>
      <c r="E31" s="9" t="s">
        <v>11</v>
      </c>
      <c r="F31" s="9">
        <v>150</v>
      </c>
      <c r="G31" s="10"/>
      <c r="H31" s="16">
        <f aca="true" t="shared" si="4" ref="H31:H42">ROUND(G31*(1+I31),2)</f>
        <v>0</v>
      </c>
      <c r="I31" s="11"/>
      <c r="J31" s="16">
        <f aca="true" t="shared" si="5" ref="J31:J42">(ROUND(G31*F31,2))</f>
        <v>0</v>
      </c>
      <c r="K31" s="16">
        <f aca="true" t="shared" si="6" ref="K31:K47">ROUND(J31*(1+I31),2)</f>
        <v>0</v>
      </c>
    </row>
    <row r="32" spans="1:11" ht="12.75">
      <c r="A32" s="7">
        <f t="shared" si="3"/>
        <v>26</v>
      </c>
      <c r="B32" s="19" t="s">
        <v>55</v>
      </c>
      <c r="C32" s="19"/>
      <c r="D32" s="8"/>
      <c r="E32" s="9" t="s">
        <v>11</v>
      </c>
      <c r="F32" s="9">
        <v>150</v>
      </c>
      <c r="G32" s="10"/>
      <c r="H32" s="16">
        <f t="shared" si="4"/>
        <v>0</v>
      </c>
      <c r="I32" s="11"/>
      <c r="J32" s="16">
        <f t="shared" si="5"/>
        <v>0</v>
      </c>
      <c r="K32" s="16">
        <f t="shared" si="6"/>
        <v>0</v>
      </c>
    </row>
    <row r="33" spans="1:11" ht="25.5">
      <c r="A33" s="7">
        <f t="shared" si="3"/>
        <v>27</v>
      </c>
      <c r="B33" s="19" t="s">
        <v>25</v>
      </c>
      <c r="C33" s="19"/>
      <c r="D33" s="8"/>
      <c r="E33" s="9" t="s">
        <v>11</v>
      </c>
      <c r="F33" s="9">
        <v>1400</v>
      </c>
      <c r="G33" s="10"/>
      <c r="H33" s="16">
        <f t="shared" si="4"/>
        <v>0</v>
      </c>
      <c r="I33" s="11"/>
      <c r="J33" s="16">
        <f t="shared" si="5"/>
        <v>0</v>
      </c>
      <c r="K33" s="16">
        <f t="shared" si="6"/>
        <v>0</v>
      </c>
    </row>
    <row r="34" spans="1:11" ht="12.75">
      <c r="A34" s="7">
        <f t="shared" si="3"/>
        <v>28</v>
      </c>
      <c r="B34" s="19" t="s">
        <v>50</v>
      </c>
      <c r="C34" s="19"/>
      <c r="D34" s="8"/>
      <c r="E34" s="9" t="s">
        <v>11</v>
      </c>
      <c r="F34" s="9">
        <v>100</v>
      </c>
      <c r="G34" s="10"/>
      <c r="H34" s="16">
        <f t="shared" si="4"/>
        <v>0</v>
      </c>
      <c r="I34" s="11"/>
      <c r="J34" s="16">
        <f t="shared" si="5"/>
        <v>0</v>
      </c>
      <c r="K34" s="16">
        <f t="shared" si="6"/>
        <v>0</v>
      </c>
    </row>
    <row r="35" spans="1:11" ht="12.75">
      <c r="A35" s="7">
        <f t="shared" si="3"/>
        <v>29</v>
      </c>
      <c r="B35" s="19" t="s">
        <v>26</v>
      </c>
      <c r="C35" s="19"/>
      <c r="D35" s="8"/>
      <c r="E35" s="9" t="s">
        <v>11</v>
      </c>
      <c r="F35" s="9">
        <v>600</v>
      </c>
      <c r="G35" s="10"/>
      <c r="H35" s="16">
        <f t="shared" si="4"/>
        <v>0</v>
      </c>
      <c r="I35" s="11"/>
      <c r="J35" s="16">
        <f t="shared" si="5"/>
        <v>0</v>
      </c>
      <c r="K35" s="16">
        <f t="shared" si="6"/>
        <v>0</v>
      </c>
    </row>
    <row r="36" spans="1:11" ht="12.75">
      <c r="A36" s="7">
        <f t="shared" si="3"/>
        <v>30</v>
      </c>
      <c r="B36" s="19" t="s">
        <v>51</v>
      </c>
      <c r="C36" s="19"/>
      <c r="D36" s="8"/>
      <c r="E36" s="9" t="s">
        <v>11</v>
      </c>
      <c r="F36" s="9">
        <v>110</v>
      </c>
      <c r="G36" s="10"/>
      <c r="H36" s="16">
        <f t="shared" si="4"/>
        <v>0</v>
      </c>
      <c r="I36" s="11"/>
      <c r="J36" s="16">
        <f t="shared" si="5"/>
        <v>0</v>
      </c>
      <c r="K36" s="16">
        <f t="shared" si="6"/>
        <v>0</v>
      </c>
    </row>
    <row r="37" spans="1:11" ht="25.5">
      <c r="A37" s="7">
        <f t="shared" si="3"/>
        <v>31</v>
      </c>
      <c r="B37" s="19" t="s">
        <v>27</v>
      </c>
      <c r="C37" s="19"/>
      <c r="D37" s="8"/>
      <c r="E37" s="9" t="s">
        <v>11</v>
      </c>
      <c r="F37" s="9">
        <v>250</v>
      </c>
      <c r="G37" s="10"/>
      <c r="H37" s="16">
        <f t="shared" si="4"/>
        <v>0</v>
      </c>
      <c r="I37" s="11"/>
      <c r="J37" s="16">
        <f t="shared" si="5"/>
        <v>0</v>
      </c>
      <c r="K37" s="16">
        <f t="shared" si="6"/>
        <v>0</v>
      </c>
    </row>
    <row r="38" spans="1:11" ht="12.75">
      <c r="A38" s="7">
        <f t="shared" si="3"/>
        <v>32</v>
      </c>
      <c r="B38" s="19" t="s">
        <v>36</v>
      </c>
      <c r="C38" s="19"/>
      <c r="D38" s="8"/>
      <c r="E38" s="9" t="s">
        <v>11</v>
      </c>
      <c r="F38" s="9">
        <v>80</v>
      </c>
      <c r="G38" s="10"/>
      <c r="H38" s="16">
        <f t="shared" si="4"/>
        <v>0</v>
      </c>
      <c r="I38" s="11"/>
      <c r="J38" s="16">
        <f t="shared" si="5"/>
        <v>0</v>
      </c>
      <c r="K38" s="16">
        <f t="shared" si="6"/>
        <v>0</v>
      </c>
    </row>
    <row r="39" spans="1:11" ht="12.75">
      <c r="A39" s="7">
        <f t="shared" si="3"/>
        <v>33</v>
      </c>
      <c r="B39" s="19" t="s">
        <v>31</v>
      </c>
      <c r="C39" s="19"/>
      <c r="D39" s="8"/>
      <c r="E39" s="9" t="s">
        <v>11</v>
      </c>
      <c r="F39" s="9">
        <v>120</v>
      </c>
      <c r="G39" s="10"/>
      <c r="H39" s="16">
        <f t="shared" si="4"/>
        <v>0</v>
      </c>
      <c r="I39" s="11"/>
      <c r="J39" s="16">
        <f t="shared" si="5"/>
        <v>0</v>
      </c>
      <c r="K39" s="16">
        <f t="shared" si="6"/>
        <v>0</v>
      </c>
    </row>
    <row r="40" spans="1:11" ht="12.75">
      <c r="A40" s="7">
        <f t="shared" si="3"/>
        <v>34</v>
      </c>
      <c r="B40" s="19" t="s">
        <v>32</v>
      </c>
      <c r="C40" s="19"/>
      <c r="D40" s="8"/>
      <c r="E40" s="9" t="s">
        <v>11</v>
      </c>
      <c r="F40" s="9">
        <v>80</v>
      </c>
      <c r="G40" s="10"/>
      <c r="H40" s="16">
        <f t="shared" si="4"/>
        <v>0</v>
      </c>
      <c r="I40" s="11"/>
      <c r="J40" s="16">
        <f t="shared" si="5"/>
        <v>0</v>
      </c>
      <c r="K40" s="16">
        <f t="shared" si="6"/>
        <v>0</v>
      </c>
    </row>
    <row r="41" spans="1:11" ht="12.75">
      <c r="A41" s="7">
        <f t="shared" si="3"/>
        <v>35</v>
      </c>
      <c r="B41" s="19" t="s">
        <v>29</v>
      </c>
      <c r="C41" s="19"/>
      <c r="D41" s="8"/>
      <c r="E41" s="9" t="s">
        <v>11</v>
      </c>
      <c r="F41" s="9">
        <v>180</v>
      </c>
      <c r="G41" s="10"/>
      <c r="H41" s="16">
        <f t="shared" si="4"/>
        <v>0</v>
      </c>
      <c r="I41" s="11"/>
      <c r="J41" s="16">
        <f t="shared" si="5"/>
        <v>0</v>
      </c>
      <c r="K41" s="16">
        <f t="shared" si="6"/>
        <v>0</v>
      </c>
    </row>
    <row r="42" spans="1:11" ht="12.75">
      <c r="A42" s="7">
        <f t="shared" si="3"/>
        <v>36</v>
      </c>
      <c r="B42" s="19" t="s">
        <v>30</v>
      </c>
      <c r="C42" s="19"/>
      <c r="D42" s="8"/>
      <c r="E42" s="9" t="s">
        <v>11</v>
      </c>
      <c r="F42" s="9">
        <v>60</v>
      </c>
      <c r="G42" s="10"/>
      <c r="H42" s="16">
        <f t="shared" si="4"/>
        <v>0</v>
      </c>
      <c r="I42" s="11"/>
      <c r="J42" s="16">
        <f t="shared" si="5"/>
        <v>0</v>
      </c>
      <c r="K42" s="16">
        <f t="shared" si="6"/>
        <v>0</v>
      </c>
    </row>
    <row r="43" spans="1:11" ht="12.75">
      <c r="A43" s="7">
        <f t="shared" si="3"/>
        <v>37</v>
      </c>
      <c r="B43" s="8" t="s">
        <v>37</v>
      </c>
      <c r="C43" s="8"/>
      <c r="D43" s="8"/>
      <c r="E43" s="9" t="s">
        <v>11</v>
      </c>
      <c r="F43" s="9">
        <v>1000</v>
      </c>
      <c r="G43" s="10"/>
      <c r="H43" s="16">
        <f aca="true" t="shared" si="7" ref="H43:H48">ROUND(G43*(1+I43),2)</f>
        <v>0</v>
      </c>
      <c r="I43" s="11"/>
      <c r="J43" s="16">
        <f>(ROUND(G43*F43,2))</f>
        <v>0</v>
      </c>
      <c r="K43" s="16">
        <f t="shared" si="6"/>
        <v>0</v>
      </c>
    </row>
    <row r="44" spans="1:11" ht="12.75">
      <c r="A44" s="7">
        <f t="shared" si="3"/>
        <v>38</v>
      </c>
      <c r="B44" s="19" t="s">
        <v>28</v>
      </c>
      <c r="C44" s="19"/>
      <c r="D44" s="8"/>
      <c r="E44" s="9" t="s">
        <v>11</v>
      </c>
      <c r="F44" s="9">
        <v>70</v>
      </c>
      <c r="G44" s="10"/>
      <c r="H44" s="16">
        <f t="shared" si="7"/>
        <v>0</v>
      </c>
      <c r="I44" s="11"/>
      <c r="J44" s="16">
        <f>(ROUND(G44*F44,2))</f>
        <v>0</v>
      </c>
      <c r="K44" s="16">
        <f t="shared" si="6"/>
        <v>0</v>
      </c>
    </row>
    <row r="45" spans="1:11" ht="12.75">
      <c r="A45" s="7">
        <f t="shared" si="3"/>
        <v>39</v>
      </c>
      <c r="B45" s="19" t="s">
        <v>14</v>
      </c>
      <c r="C45" s="19"/>
      <c r="D45" s="8"/>
      <c r="E45" s="9" t="s">
        <v>11</v>
      </c>
      <c r="F45" s="9">
        <v>35</v>
      </c>
      <c r="G45" s="10"/>
      <c r="H45" s="16">
        <f t="shared" si="7"/>
        <v>0</v>
      </c>
      <c r="I45" s="11"/>
      <c r="J45" s="16">
        <f>(ROUND(G45*F45,2))</f>
        <v>0</v>
      </c>
      <c r="K45" s="16">
        <f t="shared" si="6"/>
        <v>0</v>
      </c>
    </row>
    <row r="46" spans="1:11" ht="12.75">
      <c r="A46" s="7">
        <f t="shared" si="3"/>
        <v>40</v>
      </c>
      <c r="B46" s="19" t="s">
        <v>15</v>
      </c>
      <c r="C46" s="19"/>
      <c r="D46" s="8"/>
      <c r="E46" s="9" t="s">
        <v>11</v>
      </c>
      <c r="F46" s="9">
        <v>140</v>
      </c>
      <c r="G46" s="10"/>
      <c r="H46" s="16">
        <f t="shared" si="7"/>
        <v>0</v>
      </c>
      <c r="I46" s="11"/>
      <c r="J46" s="16">
        <f>(ROUND(G46*F46,2))</f>
        <v>0</v>
      </c>
      <c r="K46" s="16">
        <f t="shared" si="6"/>
        <v>0</v>
      </c>
    </row>
    <row r="47" spans="1:14" ht="12.75">
      <c r="A47" s="7">
        <f t="shared" si="3"/>
        <v>41</v>
      </c>
      <c r="B47" s="19" t="s">
        <v>16</v>
      </c>
      <c r="C47" s="19"/>
      <c r="D47" s="8"/>
      <c r="E47" s="9" t="s">
        <v>11</v>
      </c>
      <c r="F47" s="9">
        <v>80</v>
      </c>
      <c r="G47" s="10"/>
      <c r="H47" s="16">
        <f t="shared" si="7"/>
        <v>0</v>
      </c>
      <c r="I47" s="11"/>
      <c r="J47" s="16">
        <f>(ROUND(G47*F47,2))</f>
        <v>0</v>
      </c>
      <c r="K47" s="16">
        <f t="shared" si="6"/>
        <v>0</v>
      </c>
      <c r="N47">
        <v>100</v>
      </c>
    </row>
    <row r="48" spans="1:12" ht="12.75">
      <c r="A48" s="7">
        <f t="shared" si="3"/>
        <v>42</v>
      </c>
      <c r="B48" s="27" t="s">
        <v>56</v>
      </c>
      <c r="C48" s="19"/>
      <c r="D48" s="8"/>
      <c r="E48" s="26" t="s">
        <v>11</v>
      </c>
      <c r="F48" s="9">
        <v>150</v>
      </c>
      <c r="G48" s="10"/>
      <c r="H48" s="16">
        <f t="shared" si="7"/>
        <v>0</v>
      </c>
      <c r="I48" s="11"/>
      <c r="J48" s="16">
        <f>(ROUND(F48*G48,2))</f>
        <v>0</v>
      </c>
      <c r="K48" s="16">
        <f>ROUND(J48*(1+I48),2)</f>
        <v>0</v>
      </c>
      <c r="L48" s="25"/>
    </row>
    <row r="49" spans="10:11" ht="12.75">
      <c r="J49" s="17">
        <f>SUM(J7:J48)</f>
        <v>0</v>
      </c>
      <c r="K49" s="18">
        <f>SUM(K7:K48)</f>
        <v>0</v>
      </c>
    </row>
    <row r="50" ht="12.75">
      <c r="J50" s="28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</sheetData>
  <mergeCells count="1">
    <mergeCell ref="H1:K2"/>
  </mergeCells>
  <dataValidations count="1">
    <dataValidation type="list" allowBlank="1" showInputMessage="1" showErrorMessage="1" sqref="I7:I4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7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2014-05-22T17:29:24Z</cp:lastPrinted>
  <dcterms:created xsi:type="dcterms:W3CDTF">2007-10-11T07:13:52Z</dcterms:created>
  <dcterms:modified xsi:type="dcterms:W3CDTF">2014-06-23T07:19:57Z</dcterms:modified>
  <cp:category/>
  <cp:version/>
  <cp:contentType/>
  <cp:contentStatus/>
</cp:coreProperties>
</file>