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Pakiet nr 2" sheetId="2" r:id="rId2"/>
    <sheet name=" " sheetId="3" r:id="rId3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<sst xmlns="http://schemas.openxmlformats.org/spreadsheetml/2006/main" count="94" uniqueCount="56">
  <si>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</si>
  <si>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</si>
  <si>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</si>
  <si>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</si>
  <si>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</si>
  <si>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</si>
  <si>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</si>
  <si>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</si>
  <si>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</si>
  <si>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</si>
  <si>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</si>
  <si>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</si>
  <si>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Załącznik nr 3.1 do SIWZ</t>
  </si>
  <si>
    <t>Pakiet nr 1 - Oddczynniki do Analizatora ABL 825 Flex</t>
  </si>
  <si>
    <t>op.</t>
  </si>
  <si>
    <t xml:space="preserve">Odczynniki i kalibratory </t>
  </si>
  <si>
    <t>szt.</t>
  </si>
  <si>
    <t xml:space="preserve">Gaz 1 kalibrator </t>
  </si>
  <si>
    <t>Gaz 2 kalibrator</t>
  </si>
  <si>
    <t>Materiały kontrolne</t>
  </si>
  <si>
    <t>Kontrola jakości Autocheck 5+poziom 2           (1 op.= 30 szt.)</t>
  </si>
  <si>
    <t>Kontrola jakości Autocheck 5+poziom 3 (1op.=30 szt.)</t>
  </si>
  <si>
    <t>Kontrola jakości Autocheck 5+ poziom 4 (1op.=30 szt.)</t>
  </si>
  <si>
    <t>Materiały zużywalne</t>
  </si>
  <si>
    <t>Pojemnik na ścieki</t>
  </si>
  <si>
    <t>Membrana referencyjna (1 op. 4 szt.)</t>
  </si>
  <si>
    <t>Membrana K (1 op. = 4 szt.)</t>
  </si>
  <si>
    <t>Membrana Ca (1 op.= 4 szt.)</t>
  </si>
  <si>
    <t>Membrana Cl (1 op. = 4 szt.)</t>
  </si>
  <si>
    <t>Membrana Na (1 op. = 4 szt.)</t>
  </si>
  <si>
    <t>Membrana pCO2 (1 op. = 4 szt.)</t>
  </si>
  <si>
    <t>Membrana pO2 (1 op. = 4 szt.)</t>
  </si>
  <si>
    <t>Membrana Glukoza (1 op. = 4 szt.)</t>
  </si>
  <si>
    <t>Membrana Mleczany (1 op. = 4 szt.)</t>
  </si>
  <si>
    <t>Papier termiczny (1op. = 8 szt.)</t>
  </si>
  <si>
    <t>Pakiet serwisowy</t>
  </si>
  <si>
    <t>komplet</t>
  </si>
  <si>
    <t xml:space="preserve">Aspiratory strzykawkowe (1op = 100 szt.) </t>
  </si>
  <si>
    <t>Załącznik nr 3.2 do SIWZ</t>
  </si>
  <si>
    <t>Roztwór podchlorynu (op. 100 ml)</t>
  </si>
  <si>
    <t>Metabolit czyszczący (op. 175 ml)</t>
  </si>
  <si>
    <t>Płyn płuczący (op. 600 ml)</t>
  </si>
  <si>
    <t>Kalibrator do hemoglobiny (op. 2 ml)</t>
  </si>
  <si>
    <t>Kalibrator 1 (op. 200 ml)</t>
  </si>
  <si>
    <t>Kalibrator 2 (op.200 ml)</t>
  </si>
  <si>
    <t>Kontrola jakości Autocheck 5+poziom 1           (1op.= 30 szt.)</t>
  </si>
  <si>
    <t>ABL90 FLEX solution pack</t>
  </si>
  <si>
    <t>Pakiet nr 2 - Odczynniki do Analizatora ABL 90 FLEX</t>
  </si>
  <si>
    <t>szt</t>
  </si>
  <si>
    <t>SC90 300/30 BG/LYT/MET/OXI +QC</t>
  </si>
  <si>
    <t>tHb Calibration (op. = 4 ampułki)</t>
  </si>
  <si>
    <t>op</t>
  </si>
  <si>
    <t>Thermal Paper (op.=8 rolek)</t>
  </si>
  <si>
    <t>Inlet gasket with holder, ABL90 Flex</t>
  </si>
  <si>
    <t>Inlet connector gasket, ABL90 Flex</t>
  </si>
  <si>
    <t>Safe pico aspirator (op=100 szt.)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</si>
</sst>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3.14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12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13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27.75" customHeight="1">
      <c r="A7" s="5"/>
      <c r="B7" s="25" t="s">
        <v>15</v>
      </c>
      <c r="C7" s="26"/>
      <c r="D7" s="26"/>
      <c r="E7" s="26"/>
      <c r="F7" s="26"/>
      <c r="G7" s="26"/>
      <c r="H7" s="26"/>
      <c r="I7" s="26"/>
      <c r="J7" s="27"/>
    </row>
    <row r="8" spans="1:10" ht="12.75">
      <c r="A8" s="7">
        <v>1</v>
      </c>
      <c r="B8" s="29" t="s">
        <v>39</v>
      </c>
      <c r="C8" s="8"/>
      <c r="D8" s="9" t="s">
        <v>14</v>
      </c>
      <c r="E8" s="9">
        <v>4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12.75">
      <c r="A9" s="7">
        <f>SUM(A8+1)</f>
        <v>2</v>
      </c>
      <c r="B9" s="29" t="s">
        <v>40</v>
      </c>
      <c r="C9" s="8"/>
      <c r="D9" s="9" t="s">
        <v>14</v>
      </c>
      <c r="E9" s="9">
        <v>2</v>
      </c>
      <c r="F9" s="10"/>
      <c r="G9" s="22">
        <f aca="true" t="shared" si="0" ref="G9:G34">ROUND(F9*(1+H9),2)</f>
        <v>0</v>
      </c>
      <c r="H9" s="11"/>
      <c r="I9" s="22">
        <f aca="true" t="shared" si="1" ref="I9:I34">(ROUND(F9*E9,2))</f>
        <v>0</v>
      </c>
      <c r="J9" s="22">
        <f aca="true" t="shared" si="2" ref="J9:J34">ROUND(I9*(1+H9),2)</f>
        <v>0</v>
      </c>
    </row>
    <row r="10" spans="1:10" ht="12.75">
      <c r="A10" s="7">
        <f aca="true" t="shared" si="3" ref="A10:A34">SUM(A9+1)</f>
        <v>3</v>
      </c>
      <c r="B10" s="29" t="s">
        <v>41</v>
      </c>
      <c r="C10" s="8"/>
      <c r="D10" s="9" t="s">
        <v>14</v>
      </c>
      <c r="E10" s="9">
        <v>60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12.75">
      <c r="A11" s="7">
        <f t="shared" si="3"/>
        <v>4</v>
      </c>
      <c r="B11" s="29" t="s">
        <v>42</v>
      </c>
      <c r="C11" s="8"/>
      <c r="D11" s="9" t="s">
        <v>14</v>
      </c>
      <c r="E11" s="9">
        <v>4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12.75">
      <c r="A12" s="7">
        <f t="shared" si="3"/>
        <v>5</v>
      </c>
      <c r="B12" s="29" t="s">
        <v>43</v>
      </c>
      <c r="C12" s="8"/>
      <c r="D12" s="9" t="s">
        <v>14</v>
      </c>
      <c r="E12" s="9">
        <v>7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12.75">
      <c r="A13" s="7">
        <f t="shared" si="3"/>
        <v>6</v>
      </c>
      <c r="B13" s="29" t="s">
        <v>44</v>
      </c>
      <c r="C13" s="8"/>
      <c r="D13" s="9" t="s">
        <v>14</v>
      </c>
      <c r="E13" s="9">
        <v>4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12.75">
      <c r="A14" s="7">
        <f t="shared" si="3"/>
        <v>7</v>
      </c>
      <c r="B14" s="29" t="s">
        <v>17</v>
      </c>
      <c r="C14" s="8"/>
      <c r="D14" s="9" t="s">
        <v>16</v>
      </c>
      <c r="E14" s="9">
        <v>4</v>
      </c>
      <c r="F14" s="10"/>
      <c r="G14" s="22">
        <f t="shared" si="0"/>
        <v>0</v>
      </c>
      <c r="H14" s="11"/>
      <c r="I14" s="22">
        <f t="shared" si="1"/>
        <v>0</v>
      </c>
      <c r="J14" s="22">
        <f t="shared" si="2"/>
        <v>0</v>
      </c>
    </row>
    <row r="15" spans="1:10" ht="12.75">
      <c r="A15" s="7">
        <f t="shared" si="3"/>
        <v>8</v>
      </c>
      <c r="B15" s="29" t="s">
        <v>18</v>
      </c>
      <c r="C15" s="8"/>
      <c r="D15" s="9" t="s">
        <v>16</v>
      </c>
      <c r="E15" s="9">
        <v>3</v>
      </c>
      <c r="F15" s="10"/>
      <c r="G15" s="22">
        <f t="shared" si="0"/>
        <v>0</v>
      </c>
      <c r="H15" s="11"/>
      <c r="I15" s="22">
        <f t="shared" si="1"/>
        <v>0</v>
      </c>
      <c r="J15" s="22">
        <f t="shared" si="2"/>
        <v>0</v>
      </c>
    </row>
    <row r="16" spans="1:10" ht="21.75" customHeight="1">
      <c r="A16" s="7"/>
      <c r="B16" s="25" t="s">
        <v>19</v>
      </c>
      <c r="C16" s="26"/>
      <c r="D16" s="26"/>
      <c r="E16" s="26"/>
      <c r="F16" s="26"/>
      <c r="G16" s="26"/>
      <c r="H16" s="26"/>
      <c r="I16" s="26"/>
      <c r="J16" s="27"/>
    </row>
    <row r="17" spans="1:10" ht="31.5" customHeight="1">
      <c r="A17" s="7">
        <v>9</v>
      </c>
      <c r="B17" s="30" t="s">
        <v>45</v>
      </c>
      <c r="C17" s="8"/>
      <c r="D17" s="9" t="s">
        <v>14</v>
      </c>
      <c r="E17" s="9">
        <v>3</v>
      </c>
      <c r="F17" s="10"/>
      <c r="G17" s="22">
        <f t="shared" si="0"/>
        <v>0</v>
      </c>
      <c r="H17" s="11"/>
      <c r="I17" s="22">
        <f t="shared" si="1"/>
        <v>0</v>
      </c>
      <c r="J17" s="22">
        <f t="shared" si="2"/>
        <v>0</v>
      </c>
    </row>
    <row r="18" spans="1:10" ht="27.75" customHeight="1">
      <c r="A18" s="7">
        <f t="shared" si="3"/>
        <v>10</v>
      </c>
      <c r="B18" s="8" t="s">
        <v>20</v>
      </c>
      <c r="C18" s="8"/>
      <c r="D18" s="9" t="s">
        <v>14</v>
      </c>
      <c r="E18" s="9">
        <v>3</v>
      </c>
      <c r="F18" s="10"/>
      <c r="G18" s="22">
        <f t="shared" si="0"/>
        <v>0</v>
      </c>
      <c r="H18" s="11"/>
      <c r="I18" s="22">
        <f t="shared" si="1"/>
        <v>0</v>
      </c>
      <c r="J18" s="22">
        <f t="shared" si="2"/>
        <v>0</v>
      </c>
    </row>
    <row r="19" spans="1:10" ht="25.5">
      <c r="A19" s="7">
        <f t="shared" si="3"/>
        <v>11</v>
      </c>
      <c r="B19" s="8" t="s">
        <v>21</v>
      </c>
      <c r="C19" s="8"/>
      <c r="D19" s="9" t="s">
        <v>14</v>
      </c>
      <c r="E19" s="9">
        <v>3</v>
      </c>
      <c r="F19" s="10"/>
      <c r="G19" s="22">
        <f t="shared" si="0"/>
        <v>0</v>
      </c>
      <c r="H19" s="11"/>
      <c r="I19" s="22">
        <f t="shared" si="1"/>
        <v>0</v>
      </c>
      <c r="J19" s="22">
        <f t="shared" si="2"/>
        <v>0</v>
      </c>
    </row>
    <row r="20" spans="1:10" ht="25.5">
      <c r="A20" s="7">
        <f t="shared" si="3"/>
        <v>12</v>
      </c>
      <c r="B20" s="8" t="s">
        <v>22</v>
      </c>
      <c r="C20" s="8"/>
      <c r="D20" s="9" t="s">
        <v>14</v>
      </c>
      <c r="E20" s="9">
        <v>3</v>
      </c>
      <c r="F20" s="10"/>
      <c r="G20" s="22">
        <f t="shared" si="0"/>
        <v>0</v>
      </c>
      <c r="H20" s="11"/>
      <c r="I20" s="22">
        <f t="shared" si="1"/>
        <v>0</v>
      </c>
      <c r="J20" s="22">
        <f t="shared" si="2"/>
        <v>0</v>
      </c>
    </row>
    <row r="21" spans="1:10" ht="31.5" customHeight="1">
      <c r="A21" s="7"/>
      <c r="B21" s="25" t="s">
        <v>23</v>
      </c>
      <c r="C21" s="26"/>
      <c r="D21" s="26"/>
      <c r="E21" s="26"/>
      <c r="F21" s="26"/>
      <c r="G21" s="26"/>
      <c r="H21" s="26"/>
      <c r="I21" s="26"/>
      <c r="J21" s="27"/>
    </row>
    <row r="22" spans="1:10" ht="12.75">
      <c r="A22" s="7">
        <v>13</v>
      </c>
      <c r="B22" s="8" t="s">
        <v>24</v>
      </c>
      <c r="C22" s="8"/>
      <c r="D22" s="9" t="s">
        <v>16</v>
      </c>
      <c r="E22" s="9">
        <v>40</v>
      </c>
      <c r="F22" s="10"/>
      <c r="G22" s="22">
        <f t="shared" si="0"/>
        <v>0</v>
      </c>
      <c r="H22" s="11"/>
      <c r="I22" s="22">
        <f t="shared" si="1"/>
        <v>0</v>
      </c>
      <c r="J22" s="22">
        <f t="shared" si="2"/>
        <v>0</v>
      </c>
    </row>
    <row r="23" spans="1:10" ht="12.75">
      <c r="A23" s="7">
        <f t="shared" si="3"/>
        <v>14</v>
      </c>
      <c r="B23" s="8" t="s">
        <v>25</v>
      </c>
      <c r="C23" s="8"/>
      <c r="D23" s="9" t="s">
        <v>14</v>
      </c>
      <c r="E23" s="9">
        <v>3</v>
      </c>
      <c r="F23" s="10"/>
      <c r="G23" s="22">
        <f t="shared" si="0"/>
        <v>0</v>
      </c>
      <c r="H23" s="11"/>
      <c r="I23" s="22">
        <f t="shared" si="1"/>
        <v>0</v>
      </c>
      <c r="J23" s="22">
        <f t="shared" si="2"/>
        <v>0</v>
      </c>
    </row>
    <row r="24" spans="1:10" ht="12.75">
      <c r="A24" s="7">
        <f t="shared" si="3"/>
        <v>15</v>
      </c>
      <c r="B24" s="8" t="s">
        <v>26</v>
      </c>
      <c r="C24" s="8"/>
      <c r="D24" s="9" t="s">
        <v>14</v>
      </c>
      <c r="E24" s="9">
        <v>1</v>
      </c>
      <c r="F24" s="10"/>
      <c r="G24" s="22">
        <f t="shared" si="0"/>
        <v>0</v>
      </c>
      <c r="H24" s="11"/>
      <c r="I24" s="22">
        <f t="shared" si="1"/>
        <v>0</v>
      </c>
      <c r="J24" s="22">
        <f t="shared" si="2"/>
        <v>0</v>
      </c>
    </row>
    <row r="25" spans="1:10" ht="12.75">
      <c r="A25" s="7">
        <f t="shared" si="3"/>
        <v>16</v>
      </c>
      <c r="B25" s="28" t="s">
        <v>27</v>
      </c>
      <c r="C25" s="8"/>
      <c r="D25" s="9" t="s">
        <v>14</v>
      </c>
      <c r="E25" s="9">
        <v>1</v>
      </c>
      <c r="F25" s="10"/>
      <c r="G25" s="22">
        <f t="shared" si="0"/>
        <v>0</v>
      </c>
      <c r="H25" s="11"/>
      <c r="I25" s="22">
        <f t="shared" si="1"/>
        <v>0</v>
      </c>
      <c r="J25" s="22">
        <f t="shared" si="2"/>
        <v>0</v>
      </c>
    </row>
    <row r="26" spans="1:10" ht="12.75">
      <c r="A26" s="7">
        <f t="shared" si="3"/>
        <v>17</v>
      </c>
      <c r="B26" s="28" t="s">
        <v>28</v>
      </c>
      <c r="C26" s="8"/>
      <c r="D26" s="9" t="s">
        <v>14</v>
      </c>
      <c r="E26" s="9">
        <v>1</v>
      </c>
      <c r="F26" s="10"/>
      <c r="G26" s="22">
        <f t="shared" si="0"/>
        <v>0</v>
      </c>
      <c r="H26" s="11"/>
      <c r="I26" s="22">
        <f t="shared" si="1"/>
        <v>0</v>
      </c>
      <c r="J26" s="22">
        <f t="shared" si="2"/>
        <v>0</v>
      </c>
    </row>
    <row r="27" spans="1:10" ht="12.75">
      <c r="A27" s="7">
        <f t="shared" si="3"/>
        <v>18</v>
      </c>
      <c r="B27" s="28" t="s">
        <v>29</v>
      </c>
      <c r="C27" s="8"/>
      <c r="D27" s="9" t="s">
        <v>14</v>
      </c>
      <c r="E27" s="9">
        <v>1</v>
      </c>
      <c r="F27" s="10"/>
      <c r="G27" s="22">
        <f t="shared" si="0"/>
        <v>0</v>
      </c>
      <c r="H27" s="11"/>
      <c r="I27" s="22">
        <f t="shared" si="1"/>
        <v>0</v>
      </c>
      <c r="J27" s="22">
        <f t="shared" si="2"/>
        <v>0</v>
      </c>
    </row>
    <row r="28" spans="1:10" ht="12.75">
      <c r="A28" s="7">
        <f t="shared" si="3"/>
        <v>19</v>
      </c>
      <c r="B28" s="28" t="s">
        <v>30</v>
      </c>
      <c r="C28" s="8"/>
      <c r="D28" s="9" t="s">
        <v>14</v>
      </c>
      <c r="E28" s="9">
        <v>1</v>
      </c>
      <c r="F28" s="10"/>
      <c r="G28" s="22">
        <f t="shared" si="0"/>
        <v>0</v>
      </c>
      <c r="H28" s="11"/>
      <c r="I28" s="22">
        <f t="shared" si="1"/>
        <v>0</v>
      </c>
      <c r="J28" s="22">
        <f t="shared" si="2"/>
        <v>0</v>
      </c>
    </row>
    <row r="29" spans="1:10" ht="12.75">
      <c r="A29" s="7">
        <f t="shared" si="3"/>
        <v>20</v>
      </c>
      <c r="B29" s="28" t="s">
        <v>31</v>
      </c>
      <c r="C29" s="8"/>
      <c r="D29" s="9" t="s">
        <v>14</v>
      </c>
      <c r="E29" s="9">
        <v>1</v>
      </c>
      <c r="F29" s="10"/>
      <c r="G29" s="22">
        <f t="shared" si="0"/>
        <v>0</v>
      </c>
      <c r="H29" s="11"/>
      <c r="I29" s="22">
        <f t="shared" si="1"/>
        <v>0</v>
      </c>
      <c r="J29" s="22">
        <f t="shared" si="2"/>
        <v>0</v>
      </c>
    </row>
    <row r="30" spans="1:10" ht="12.75">
      <c r="A30" s="7">
        <f t="shared" si="3"/>
        <v>21</v>
      </c>
      <c r="B30" s="28" t="s">
        <v>32</v>
      </c>
      <c r="C30" s="8"/>
      <c r="D30" s="9" t="s">
        <v>14</v>
      </c>
      <c r="E30" s="9">
        <v>3</v>
      </c>
      <c r="F30" s="10"/>
      <c r="G30" s="22">
        <f t="shared" si="0"/>
        <v>0</v>
      </c>
      <c r="H30" s="11"/>
      <c r="I30" s="22">
        <f t="shared" si="1"/>
        <v>0</v>
      </c>
      <c r="J30" s="22">
        <f t="shared" si="2"/>
        <v>0</v>
      </c>
    </row>
    <row r="31" spans="1:10" ht="12.75">
      <c r="A31" s="7">
        <f t="shared" si="3"/>
        <v>22</v>
      </c>
      <c r="B31" s="28" t="s">
        <v>33</v>
      </c>
      <c r="C31" s="8"/>
      <c r="D31" s="9" t="s">
        <v>14</v>
      </c>
      <c r="E31" s="9">
        <v>3</v>
      </c>
      <c r="F31" s="10"/>
      <c r="G31" s="22">
        <f t="shared" si="0"/>
        <v>0</v>
      </c>
      <c r="H31" s="11"/>
      <c r="I31" s="22">
        <f t="shared" si="1"/>
        <v>0</v>
      </c>
      <c r="J31" s="22">
        <f t="shared" si="2"/>
        <v>0</v>
      </c>
    </row>
    <row r="32" spans="1:10" ht="12.75" customHeight="1">
      <c r="A32" s="7">
        <f t="shared" si="3"/>
        <v>23</v>
      </c>
      <c r="B32" s="28" t="s">
        <v>37</v>
      </c>
      <c r="C32" s="8"/>
      <c r="D32" s="9" t="s">
        <v>14</v>
      </c>
      <c r="E32" s="9">
        <v>10</v>
      </c>
      <c r="F32" s="10"/>
      <c r="G32" s="22">
        <f t="shared" si="0"/>
        <v>0</v>
      </c>
      <c r="H32" s="11"/>
      <c r="I32" s="22">
        <f t="shared" si="1"/>
        <v>0</v>
      </c>
      <c r="J32" s="22">
        <f t="shared" si="2"/>
        <v>0</v>
      </c>
    </row>
    <row r="33" spans="1:10" ht="12.75">
      <c r="A33" s="7">
        <f t="shared" si="3"/>
        <v>24</v>
      </c>
      <c r="B33" s="29" t="s">
        <v>34</v>
      </c>
      <c r="C33" s="8"/>
      <c r="D33" s="9" t="s">
        <v>14</v>
      </c>
      <c r="E33" s="9">
        <v>4</v>
      </c>
      <c r="F33" s="10"/>
      <c r="G33" s="22">
        <f t="shared" si="0"/>
        <v>0</v>
      </c>
      <c r="H33" s="11"/>
      <c r="I33" s="22">
        <f t="shared" si="1"/>
        <v>0</v>
      </c>
      <c r="J33" s="22">
        <f t="shared" si="2"/>
        <v>0</v>
      </c>
    </row>
    <row r="34" spans="1:10" ht="12.75">
      <c r="A34" s="7">
        <f t="shared" si="3"/>
        <v>25</v>
      </c>
      <c r="B34" s="8" t="s">
        <v>35</v>
      </c>
      <c r="C34" s="8"/>
      <c r="D34" s="9" t="s">
        <v>36</v>
      </c>
      <c r="E34" s="9">
        <v>1</v>
      </c>
      <c r="F34" s="10"/>
      <c r="G34" s="22">
        <f t="shared" si="0"/>
        <v>0</v>
      </c>
      <c r="H34" s="11"/>
      <c r="I34" s="22">
        <f t="shared" si="1"/>
        <v>0</v>
      </c>
      <c r="J34" s="22">
        <f t="shared" si="2"/>
        <v>0</v>
      </c>
    </row>
    <row r="35" spans="1:10" ht="12.75">
      <c r="A35" s="12"/>
      <c r="B35" s="13"/>
      <c r="C35" s="13"/>
      <c r="D35" s="14"/>
      <c r="E35" s="14"/>
      <c r="F35" s="15"/>
      <c r="G35" s="16"/>
      <c r="H35" s="17" t="s">
        <v>4</v>
      </c>
      <c r="I35" s="23">
        <f>SUM(I8:I34)</f>
        <v>0</v>
      </c>
      <c r="J35" s="23">
        <f>SUM(J8:J34)</f>
        <v>0</v>
      </c>
    </row>
  </sheetData>
  <sheetProtection/>
  <mergeCells count="4">
    <mergeCell ref="G1:J2"/>
    <mergeCell ref="B7:J7"/>
    <mergeCell ref="B16:J16"/>
    <mergeCell ref="B21:J21"/>
  </mergeCells>
  <dataValidations count="1">
    <dataValidation type="list" allowBlank="1" showInputMessage="1" showErrorMessage="1" sqref="H8:H15 H22:H34 H17:H20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38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47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12.75">
      <c r="A7" s="7">
        <v>1</v>
      </c>
      <c r="B7" s="8" t="s">
        <v>46</v>
      </c>
      <c r="C7" s="8"/>
      <c r="D7" s="9" t="s">
        <v>48</v>
      </c>
      <c r="E7" s="9">
        <v>15</v>
      </c>
      <c r="F7" s="10"/>
      <c r="G7" s="22">
        <f aca="true" t="shared" si="0" ref="G7:G13">ROUND(F7*(1+H7),2)</f>
        <v>0</v>
      </c>
      <c r="H7" s="11"/>
      <c r="I7" s="22">
        <f aca="true" t="shared" si="1" ref="I7:I13">(ROUND(F7*E7,2))</f>
        <v>0</v>
      </c>
      <c r="J7" s="22">
        <f aca="true" t="shared" si="2" ref="J7:J13">ROUND(I7*(1+H7),2)</f>
        <v>0</v>
      </c>
    </row>
    <row r="8" spans="1:10" ht="12.75">
      <c r="A8" s="7">
        <f aca="true" t="shared" si="3" ref="A8:A13">SUM(A7+1)</f>
        <v>2</v>
      </c>
      <c r="B8" s="8" t="s">
        <v>49</v>
      </c>
      <c r="C8" s="8"/>
      <c r="D8" s="9" t="s">
        <v>48</v>
      </c>
      <c r="E8" s="9">
        <v>13</v>
      </c>
      <c r="F8" s="10"/>
      <c r="G8" s="22">
        <f t="shared" si="0"/>
        <v>0</v>
      </c>
      <c r="H8" s="11"/>
      <c r="I8" s="22">
        <f t="shared" si="1"/>
        <v>0</v>
      </c>
      <c r="J8" s="22">
        <f t="shared" si="2"/>
        <v>0</v>
      </c>
    </row>
    <row r="9" spans="1:10" ht="12.75">
      <c r="A9" s="7">
        <f t="shared" si="3"/>
        <v>3</v>
      </c>
      <c r="B9" s="8" t="s">
        <v>50</v>
      </c>
      <c r="C9" s="8"/>
      <c r="D9" s="9" t="s">
        <v>51</v>
      </c>
      <c r="E9" s="9">
        <v>1</v>
      </c>
      <c r="F9" s="10"/>
      <c r="G9" s="22">
        <f t="shared" si="0"/>
        <v>0</v>
      </c>
      <c r="H9" s="11"/>
      <c r="I9" s="22">
        <f t="shared" si="1"/>
        <v>0</v>
      </c>
      <c r="J9" s="22">
        <f t="shared" si="2"/>
        <v>0</v>
      </c>
    </row>
    <row r="10" spans="1:10" ht="12.75">
      <c r="A10" s="7">
        <f t="shared" si="3"/>
        <v>4</v>
      </c>
      <c r="B10" s="8" t="s">
        <v>52</v>
      </c>
      <c r="C10" s="8"/>
      <c r="D10" s="9" t="s">
        <v>14</v>
      </c>
      <c r="E10" s="9">
        <v>3</v>
      </c>
      <c r="F10" s="10"/>
      <c r="G10" s="22">
        <f t="shared" si="0"/>
        <v>0</v>
      </c>
      <c r="H10" s="11"/>
      <c r="I10" s="22">
        <f t="shared" si="1"/>
        <v>0</v>
      </c>
      <c r="J10" s="22">
        <f t="shared" si="2"/>
        <v>0</v>
      </c>
    </row>
    <row r="11" spans="1:10" ht="12.75">
      <c r="A11" s="7">
        <f t="shared" si="3"/>
        <v>5</v>
      </c>
      <c r="B11" s="8" t="s">
        <v>53</v>
      </c>
      <c r="C11" s="8"/>
      <c r="D11" s="9" t="s">
        <v>16</v>
      </c>
      <c r="E11" s="9">
        <v>5</v>
      </c>
      <c r="F11" s="10"/>
      <c r="G11" s="22">
        <f t="shared" si="0"/>
        <v>0</v>
      </c>
      <c r="H11" s="11"/>
      <c r="I11" s="22">
        <f t="shared" si="1"/>
        <v>0</v>
      </c>
      <c r="J11" s="22">
        <f t="shared" si="2"/>
        <v>0</v>
      </c>
    </row>
    <row r="12" spans="1:10" ht="12.75">
      <c r="A12" s="7">
        <f t="shared" si="3"/>
        <v>6</v>
      </c>
      <c r="B12" s="8" t="s">
        <v>54</v>
      </c>
      <c r="C12" s="8"/>
      <c r="D12" s="9" t="s">
        <v>16</v>
      </c>
      <c r="E12" s="9">
        <v>5</v>
      </c>
      <c r="F12" s="10"/>
      <c r="G12" s="22">
        <f t="shared" si="0"/>
        <v>0</v>
      </c>
      <c r="H12" s="11"/>
      <c r="I12" s="22">
        <f t="shared" si="1"/>
        <v>0</v>
      </c>
      <c r="J12" s="22">
        <f t="shared" si="2"/>
        <v>0</v>
      </c>
    </row>
    <row r="13" spans="1:10" ht="12.75">
      <c r="A13" s="7">
        <f t="shared" si="3"/>
        <v>7</v>
      </c>
      <c r="B13" s="8" t="s">
        <v>55</v>
      </c>
      <c r="C13" s="8"/>
      <c r="D13" s="9" t="s">
        <v>14</v>
      </c>
      <c r="E13" s="9">
        <v>37</v>
      </c>
      <c r="F13" s="10"/>
      <c r="G13" s="22">
        <f t="shared" si="0"/>
        <v>0</v>
      </c>
      <c r="H13" s="11"/>
      <c r="I13" s="22">
        <f t="shared" si="1"/>
        <v>0</v>
      </c>
      <c r="J13" s="22">
        <f t="shared" si="2"/>
        <v>0</v>
      </c>
    </row>
    <row r="14" spans="1:10" ht="12.75">
      <c r="A14" s="12"/>
      <c r="B14" s="13"/>
      <c r="C14" s="13"/>
      <c r="D14" s="14"/>
      <c r="E14" s="14"/>
      <c r="F14" s="15"/>
      <c r="G14" s="16"/>
      <c r="H14" s="17" t="s">
        <v>4</v>
      </c>
      <c r="I14" s="23">
        <f>SUM(I7:I13)</f>
        <v>0</v>
      </c>
      <c r="J14" s="23">
        <f>SUM(J7:J13)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13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2014-03-19T07:39:55Z</cp:lastPrinted>
  <dcterms:created xsi:type="dcterms:W3CDTF">2007-10-11T07:13:52Z</dcterms:created>
  <dcterms:modified xsi:type="dcterms:W3CDTF">2014-03-19T07:39:58Z</dcterms:modified>
  <cp:category/>
  <cp:version/>
  <cp:contentType/>
  <cp:contentStatus/>
</cp:coreProperties>
</file>