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ormularz cenowy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<sst xmlns="http://schemas.openxmlformats.org/spreadsheetml/2006/main" count="116" uniqueCount="71">
  <si>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</si>
  <si>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</si>
  <si>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</si>
  <si>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</si>
  <si>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</si>
  <si>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</si>
  <si>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</si>
  <si>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</si>
  <si>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</si>
  <si>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</si>
  <si>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</si>
  <si>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</si>
  <si>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</si>
  <si>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producenta / nr katalogowy</t>
  </si>
  <si>
    <t>Wielokomorowy (minimum 3 komory) zestaw do drenażu ssącego jamy opłucnowej, z drenem lączącym, zastawką wodną i regulacją siły ssania. Pojemność min 2l</t>
  </si>
  <si>
    <t>szt</t>
  </si>
  <si>
    <t>elastyczny dren z elastyczną prowadnicą do nakłucia jamy opłucnowej 20, 24 i 28 F (do wyboru zamawiającego.</t>
  </si>
  <si>
    <t>op</t>
  </si>
  <si>
    <t>Płytka nosowa do stabilizacji przegrody nosa mała wykonana z teflonu (fluoroplastic) grubość 0,50 mm: zaoblona, nacięta w celu wygodnego zaaplikowania i dostosowania się do warunków anatomicznych, posiadająca 7 otworów o średnicy 3 mm na szwy, wymiary: 45 x 30 mm, głębokość wycięcia 30 mm, pakowane parami</t>
  </si>
  <si>
    <t>Szt.</t>
  </si>
  <si>
    <t>Płytka nosowa do stabilizacji przegrody nosa duża – wykonana jw., grubość 0,50 mm, wymiary płytki: 60 x 40 mm – głębokość wycięcia 40 mm, pakowania parami</t>
  </si>
  <si>
    <t>Płytka nosowa do stabilizacji przegrody nosa duża wykonana jw., grubość 0,25 mm wymiary 60 x 40 mm, głębokość wycięcia 40 mm, pakowana parami</t>
  </si>
  <si>
    <t>Kranik trójdrożny wykonany z poliwęglanu pozwalającego na podawanie tłuszczy i chemioterapeutyków, z trójramiennym pokrętłem, każde z wejść kranika zabezpieczone fabrycznie zamontowanym koreczkiem, wyczuwalny w każdej pozycji indykator pozycji zamknięty-otwarty, wytrzymałość min. 4,5 bara, typu luer-lock, sterylny</t>
  </si>
  <si>
    <t xml:space="preserve">Kranik trójdrożny j.w.z drenem przedłużającym 7-10 cm </t>
  </si>
  <si>
    <t>Kranik trójdrożny j.w.z drenem przedłużającym 25-30 cm.</t>
  </si>
  <si>
    <t>Kranik trójdrożny j.w. z drenem przedłużającym 50-60 cm</t>
  </si>
  <si>
    <t>kanula dożylna w systemie zamkniętym z drenem długości 4,5 mm, średnica wewnętrzna kaniuli 0,81mm, średnica wewnętrzna drenu 1,65 mm. Zawór drenu zintegrowany z kaniulą.</t>
  </si>
  <si>
    <t>Igła Veressa</t>
  </si>
  <si>
    <t>szt.</t>
  </si>
  <si>
    <t>Zestaw do kaniulacji żyl centralnych metodą Seldingera, wykonany z poliuretanu. Cewnik trójswiatlowy  7Fr, dl 20 cm  widoczny w RTG, kanaly 2 x 18 G i 16 G, igla dł. 70 mm, prowadnica typu "J" długości minimum 50cm umieszczona w osłonie. część osłony służąca do umieszczenia prowadnicy w igle połączana z osłoną , rozszerzadło naczyniowe.</t>
  </si>
  <si>
    <t>Zestaw do kaniulacji żyl centralnych metodą Seldingera, wykonany z poliuretanu. Cewnik dwuświatłowy 7Fr, dl 20 cm  widoczny w RTG, kanaly 18 G i 14 G, igla dł. 70 mm, prowadnica typu "J" długości minimum 50cm umieszczona w osłonie. część osłony służąca do ummieszczenia prowadnicy w igle połączana z osłoną , rozszerzadło naczyniowe.</t>
  </si>
  <si>
    <t>Jednorazowe anestetyczne obwody oddechowe do respiratora dla doroslych. średnica rur 22 mm, długość po rozciągnięciu minimum 1,8m, bez worka, z kominkiem, z zamykanym zatyczką łącznikiem Y.</t>
  </si>
  <si>
    <t>Jednorazowe anestetyczne obwody oddechowe do aparatu do znieczuleń dla doroslych. rury karbowane, nie załamujące się o średnicy 22 mm, długość po rozciągnięciu minimum 1,8m z wstawką minimum 0,9m po rozciągnięciu i 2 l workiem, z kominkiem, z łącznikiem Y. z wyściem do kapnografu</t>
  </si>
  <si>
    <r>
      <t>Jednorazowy nawilżacz do dozownika 0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ze sterylną, apirogenną wodą. Sterylny łacznik z zaworem nadciśnieniowym. Butelka z systemem mikrodyfuzorów umożliwiających przepływ tlenu przez całą objętość wody. System kompatybilny z reduktorami AwaMed, 500 ml</t>
    </r>
  </si>
  <si>
    <t>STRZYKAWKA 1ml INSULINA z wtopioną. igłą 29G x 100 szt</t>
  </si>
  <si>
    <t>op.</t>
  </si>
  <si>
    <t>Cewnik do klatki piersiowej Thorax, końcówka prosta, rozmiar 24, 26, 28, 30, 32, 34</t>
  </si>
  <si>
    <t xml:space="preserve">Cewnik typu Foleya dwudrożny.  Z lateksu pokrytego obustronnie silikonem, port do napełniania balonu z plastikową zastawką uniemożliwiającą przypadkowe opróżnianie balonu. Opakowanie pdwójne : wewnętrzne folia,  zewnętrzne folia - papier. Na opakowaniu data ważności. Sterylny; CH 6 ,  CH 8,  CH 10 z prowadnicą , balon 3 ml, </t>
  </si>
  <si>
    <t>Cewnik typu Foleya dwudrożny. Z lateksu pokrytego obustronnie silikonem, port do napełniania balonu z plastikową zastawką uniemożliwiającą przypadkowe opróżnianie balonu. Opakowanie pdwójne : wewnętrzne folia,  zewnętrzne folia - papier. Na opakowaniu data ważności. Sterylny;  CH12-CH 26 (co dwa numery) balon 30 ml</t>
  </si>
  <si>
    <t>Cewnik typu Foleya dwudrożny. Przezroczysty, z silikonu 100%. Port do napełniania balonu z plastikową zastawką uniemożliwiającą przypadkowe opróżnianie balonu. W zestawie strzykawka napełniona 10% jałowym roztworem gliceryny do napełniena balonu. Opakowanie pdwójne wewnętrzne folia , zewnętrzne folia papier. Na opakowaniu data ważności. Sterylny CH 12- Ch 22 (co dwa numery) balon o pojemności 10 ml</t>
  </si>
  <si>
    <t>Cewnik Petzer, wykonany z lateksu, silikonowany, posiadający 4 otwory drenujące. Opakowanie podwójne : wewnętrzny worek foliowy, zewnętrzny folia papier dla zachowania jałowości. Na opakowaniu data ważności Sterylny CH 32</t>
  </si>
  <si>
    <t>Dren Kehr, wykonany z lateksu. Pakowanie podwójne : wewnętrzny worek foliowy, zewnętrzne folia papier dla zachowania jałowości.Na opakowaniu data ważności. Sterylny CH 14 - CH 22</t>
  </si>
  <si>
    <t xml:space="preserve">Dren Ulmera. Minimum 70 cm. Długość powierzchni sania min 9 cm. Z perforacją o rosnącej średnicy otworów w kierunku dystalnym. Nitka RTG na całej długości. Sterylny w dostępnych rozmiarach CH8, 12, 14, 16 </t>
  </si>
  <si>
    <t>Dren do drenażu jamy otrzewnowej. Minimum 30 cm, CH 30</t>
  </si>
  <si>
    <t>Kanka doodbytnicza 24 x 250 mm i 300 mm atraumatyczna końcówka, z łącznikiem. kolor łącznika jest znacznikiem średnicy</t>
  </si>
  <si>
    <t xml:space="preserve">Worek do moczu 2 l czas utrzymywania 7 dni. Posiadający zastawkę antyzwrotną zapobiegającą cofaniu się moczu do drenu. Posiada płaskim port do pobierania próbek eliminujący konieczność odłączania cewnika w celu pobrania próbki. Z białą tylną ścianą i skalą malejącą.Poprzeczny kranik spustowy. Worek o wzmocnionej wytrzymałości(podwójnie zgrzewany).Opakowanie papier - folia.  </t>
  </si>
  <si>
    <t>Worek do moczu czas utrzymywania  do 14dni.Worek posiadający 2 zastawki antyzwrotne, 2 filtry hydrofobowe, spiralę antyzałamaniową zapobiegającą blokadzie drenu. Płaski bezigłowy port do pobierania próbek eliminujący konieczność odłączenia cewnika w celu pobrania próbki, własny zintegrowany system podwieszania pasujący do różnych typów łóżek.</t>
  </si>
  <si>
    <t>Sonda Sengstakena CH 18</t>
  </si>
  <si>
    <t>Zestaw drenów do ssania dwubutlowego z regulacją</t>
  </si>
  <si>
    <t>Zatyczki do cewników schodkowe sterylne</t>
  </si>
  <si>
    <t xml:space="preserve">Maska krtaniowa jednorazowego użytku      rozmiary 2, 3, 4, 5    </t>
  </si>
  <si>
    <t>Przedlużacz do tracheotomii z ruchomym łącznikiem 22M/15F i portem do odsysania. Drugi koniec 15M oraz 22F (do wyboru zamawiającego) lub uniwersalny 15M/22F.Rura karbowana wewnątrz gładka 15 cm sterylny.</t>
  </si>
  <si>
    <t>Zestaw infuzyjny uniwersalny  do przetaczania płynów metodą kropelkową i strzykawkową F 825 do pomy Life 5000/ PLUM +</t>
  </si>
  <si>
    <t>Filtr oodechowy mechaniczny hydrofobowy bakteryjno- wirusowy o przestrzeni martwej do 80 ml, o skuteczności nawilżania minimum 25mg H2O/l (vt 0,5l) o skuteczności filtracji H13 z portem do kapnografu, sterylny  dla doroslych. Porty proste 22M/15F i 15M/22F</t>
  </si>
  <si>
    <t>Filtr oodechowy mechaniczny hydrofobowy bakteryjno- wirusowy o przestrzeni martwej do 33 ml, o skuteczności nawilżania minimum 20mg H2O/l (vt 0,5l) o skuteczności filtracji H13 z portem do kapnografu, sterylny  dla dzieci, porty proste 22M/15F i 15M/22F.</t>
  </si>
  <si>
    <t>Kaniula dotętnicza w roz 20 G, dlug. 45 mm, posiadadaca zawór kulkowy zapobiegający wyplywowi zwrotnemu</t>
  </si>
  <si>
    <t>Igla do nakluć lędźwiowych typu Quincke poin rozmiar 18 G i dl.  88 mm - 90mm</t>
  </si>
  <si>
    <t>Igla do nakluć lędźwiowych typu Quincke poin rozmiar 19 G i dl.  88 mm -90 mm</t>
  </si>
  <si>
    <t>Igla do nakluć lędźwiowych typu Quincke poin rozmiar 20 G i dl.  88 mm - 90 mm</t>
  </si>
  <si>
    <t>Igla do nakluć lędźwiowych typu Quincke poin rozmiar 22 G i dl.  88 mm - 90 mm</t>
  </si>
  <si>
    <t xml:space="preserve">Elektroda dosercowa roz.. 5 do czasowej stymulacji serca wew. w komplecie z induktorem oraz kaniulą do wprowadzania elektrody </t>
  </si>
  <si>
    <t xml:space="preserve">Elektroda dosercowa roz.6 do czasowej stymulacji serca wew. w  komplecie z induktorem oraz kaniulą do wprowadzania elektrody </t>
  </si>
  <si>
    <t>Elektroda do EKG  z  wlókniny j.u. dla doroslych, okrągła, śr. 50-55 mm</t>
  </si>
  <si>
    <t>Kaniula podtenonowa Sub-Tenons"s Anestesia Caniula 1,10x 25mm(19G x 1in) Oczna</t>
  </si>
  <si>
    <t>Kaniula do plukania kanalikow 5 x 20 mm</t>
  </si>
  <si>
    <t>Kaniula do plukania komory 0,4 x 22 mm</t>
  </si>
  <si>
    <t>Opatrunek z PTFE sterylny 40 mm x 40 mm  x 0,8 mm</t>
  </si>
  <si>
    <t xml:space="preserve">Opatrunek ochronny na oko z plastikowym ,przejrzystym okienkiem o sredni 3cm x7cm </t>
  </si>
  <si>
    <t>Opatrunek do mocowania cewników i sond donosowych rozmiar   L (duży) wolny od lateksu</t>
  </si>
  <si>
    <t xml:space="preserve">Formularz cenowy </t>
  </si>
  <si>
    <t>Załącznik nr 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</si>
</sst>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bscript"/>
      <sz val="1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110" zoomScaleNormal="110" zoomScalePageLayoutView="0" workbookViewId="0" topLeftCell="A1">
      <selection activeCell="G1" sqref="G1:J2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2812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4" t="s">
        <v>70</v>
      </c>
      <c r="H1" s="24"/>
      <c r="I1" s="24"/>
      <c r="J1" s="24"/>
    </row>
    <row r="2" spans="7:10" ht="12.75">
      <c r="G2" s="24"/>
      <c r="H2" s="24"/>
      <c r="I2" s="24"/>
      <c r="J2" s="24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69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13</v>
      </c>
      <c r="D6" s="6" t="s">
        <v>1</v>
      </c>
      <c r="E6" s="6" t="s">
        <v>2</v>
      </c>
      <c r="F6" s="6" t="s">
        <v>9</v>
      </c>
      <c r="G6" s="19" t="s">
        <v>10</v>
      </c>
      <c r="H6" s="6" t="s">
        <v>6</v>
      </c>
      <c r="I6" s="19" t="s">
        <v>7</v>
      </c>
      <c r="J6" s="19" t="s">
        <v>3</v>
      </c>
    </row>
    <row r="7" spans="1:10" ht="63" customHeight="1">
      <c r="A7" s="27">
        <v>1</v>
      </c>
      <c r="B7" s="47" t="s">
        <v>14</v>
      </c>
      <c r="C7" s="28"/>
      <c r="D7" s="7" t="s">
        <v>15</v>
      </c>
      <c r="E7" s="7">
        <v>120</v>
      </c>
      <c r="F7" s="8"/>
      <c r="G7" s="20">
        <f>ROUND(F7*(1+H7),2)</f>
        <v>0</v>
      </c>
      <c r="H7" s="9"/>
      <c r="I7" s="20">
        <f>(ROUND(F7*E7,2))</f>
        <v>0</v>
      </c>
      <c r="J7" s="20">
        <f>ROUND(I7*(1+H7),2)</f>
        <v>0</v>
      </c>
    </row>
    <row r="8" spans="1:10" ht="44.25" customHeight="1">
      <c r="A8" s="27">
        <f>SUM(A7+1)</f>
        <v>2</v>
      </c>
      <c r="B8" s="47" t="s">
        <v>16</v>
      </c>
      <c r="C8" s="28"/>
      <c r="D8" s="7" t="s">
        <v>17</v>
      </c>
      <c r="E8" s="7">
        <v>100</v>
      </c>
      <c r="F8" s="8"/>
      <c r="G8" s="20">
        <f>ROUND(F8*(1+H8),2)</f>
        <v>0</v>
      </c>
      <c r="H8" s="9"/>
      <c r="I8" s="20">
        <f>(ROUND(F8*E8,2))</f>
        <v>0</v>
      </c>
      <c r="J8" s="20">
        <f>ROUND(I8*(1+H8),2)</f>
        <v>0</v>
      </c>
    </row>
    <row r="9" spans="1:10" ht="120.75" customHeight="1">
      <c r="A9" s="27">
        <f>SUM(A8+1)</f>
        <v>3</v>
      </c>
      <c r="B9" s="23" t="s">
        <v>18</v>
      </c>
      <c r="C9" s="29"/>
      <c r="D9" s="45" t="s">
        <v>19</v>
      </c>
      <c r="E9" s="45">
        <v>500</v>
      </c>
      <c r="F9" s="8"/>
      <c r="G9" s="20">
        <f>ROUND(F9*(1+H9),2)</f>
        <v>0</v>
      </c>
      <c r="H9" s="9"/>
      <c r="I9" s="20">
        <f>(ROUND(F9*E9,2))</f>
        <v>0</v>
      </c>
      <c r="J9" s="20">
        <f>ROUND(I9*(1+H9),2)</f>
        <v>0</v>
      </c>
    </row>
    <row r="10" spans="1:10" ht="67.5" customHeight="1">
      <c r="A10" s="27">
        <v>4</v>
      </c>
      <c r="B10" s="47" t="s">
        <v>20</v>
      </c>
      <c r="C10" s="29"/>
      <c r="D10" s="45" t="s">
        <v>19</v>
      </c>
      <c r="E10" s="45">
        <v>600</v>
      </c>
      <c r="F10" s="8"/>
      <c r="G10" s="20">
        <f>ROUND(F10*(1+H10),2)</f>
        <v>0</v>
      </c>
      <c r="H10" s="9"/>
      <c r="I10" s="20">
        <f>(ROUND(F10*E10,2))</f>
        <v>0</v>
      </c>
      <c r="J10" s="20">
        <f>ROUND(I10*(1+H10),2)</f>
        <v>0</v>
      </c>
    </row>
    <row r="11" spans="1:10" ht="55.5" customHeight="1">
      <c r="A11" s="27">
        <v>5</v>
      </c>
      <c r="B11" s="23" t="s">
        <v>21</v>
      </c>
      <c r="C11" s="29"/>
      <c r="D11" s="45" t="s">
        <v>19</v>
      </c>
      <c r="E11" s="45">
        <v>50</v>
      </c>
      <c r="F11" s="8"/>
      <c r="G11" s="20">
        <f>ROUND(F11*(1+H11),2)</f>
        <v>0</v>
      </c>
      <c r="H11" s="9"/>
      <c r="I11" s="20">
        <f>(ROUND(F11*E11,2))</f>
        <v>0</v>
      </c>
      <c r="J11" s="20">
        <f>ROUND(I11*(1+H11),2)</f>
        <v>0</v>
      </c>
    </row>
    <row r="12" spans="1:10" ht="134.25" customHeight="1">
      <c r="A12" s="27">
        <v>6</v>
      </c>
      <c r="B12" s="30" t="s">
        <v>22</v>
      </c>
      <c r="C12" s="31"/>
      <c r="D12" s="32" t="s">
        <v>15</v>
      </c>
      <c r="E12" s="32">
        <v>3000</v>
      </c>
      <c r="F12" s="8"/>
      <c r="G12" s="20">
        <f>ROUND(F12*(1+H12),2)</f>
        <v>0</v>
      </c>
      <c r="H12" s="9"/>
      <c r="I12" s="20">
        <f>(ROUND(F12*E12,2))</f>
        <v>0</v>
      </c>
      <c r="J12" s="20">
        <f>ROUND(I12*(1+H12),2)</f>
        <v>0</v>
      </c>
    </row>
    <row r="13" spans="1:10" ht="46.5" customHeight="1">
      <c r="A13" s="27">
        <v>7</v>
      </c>
      <c r="B13" s="30" t="s">
        <v>23</v>
      </c>
      <c r="C13" s="31"/>
      <c r="D13" s="32" t="s">
        <v>15</v>
      </c>
      <c r="E13" s="32">
        <v>3000</v>
      </c>
      <c r="F13" s="8"/>
      <c r="G13" s="20">
        <f>ROUND(F13*(1+H13),2)</f>
        <v>0</v>
      </c>
      <c r="H13" s="9"/>
      <c r="I13" s="20">
        <f>(ROUND(F13*E13,2))</f>
        <v>0</v>
      </c>
      <c r="J13" s="20">
        <f>ROUND(I13*(1+H13),2)</f>
        <v>0</v>
      </c>
    </row>
    <row r="14" spans="1:10" ht="37.5" customHeight="1">
      <c r="A14" s="27">
        <v>8</v>
      </c>
      <c r="B14" s="30" t="s">
        <v>24</v>
      </c>
      <c r="C14" s="31"/>
      <c r="D14" s="32" t="s">
        <v>15</v>
      </c>
      <c r="E14" s="32">
        <v>1500</v>
      </c>
      <c r="F14" s="8"/>
      <c r="G14" s="20">
        <f>ROUND(F14*(1+H14),2)</f>
        <v>0</v>
      </c>
      <c r="H14" s="9"/>
      <c r="I14" s="20">
        <f>(ROUND(F14*E14,2))</f>
        <v>0</v>
      </c>
      <c r="J14" s="20">
        <f>ROUND(I14*(1+H14),2)</f>
        <v>0</v>
      </c>
    </row>
    <row r="15" spans="1:10" ht="50.25" customHeight="1">
      <c r="A15" s="27">
        <v>9</v>
      </c>
      <c r="B15" s="30" t="s">
        <v>25</v>
      </c>
      <c r="C15" s="31"/>
      <c r="D15" s="32" t="s">
        <v>15</v>
      </c>
      <c r="E15" s="32">
        <v>50</v>
      </c>
      <c r="F15" s="8"/>
      <c r="G15" s="20">
        <f>ROUND(F15*(1+H15),2)</f>
        <v>0</v>
      </c>
      <c r="H15" s="9"/>
      <c r="I15" s="20">
        <f>(ROUND(F15*E15,2))</f>
        <v>0</v>
      </c>
      <c r="J15" s="20">
        <f>ROUND(I15*(1+H15),2)</f>
        <v>0</v>
      </c>
    </row>
    <row r="16" spans="1:10" ht="75.75" customHeight="1">
      <c r="A16" s="27">
        <v>10</v>
      </c>
      <c r="B16" s="30" t="s">
        <v>26</v>
      </c>
      <c r="C16" s="31"/>
      <c r="D16" s="32" t="s">
        <v>15</v>
      </c>
      <c r="E16" s="32">
        <v>200</v>
      </c>
      <c r="F16" s="8"/>
      <c r="G16" s="20">
        <f>ROUND(F16*(1+H16),2)</f>
        <v>0</v>
      </c>
      <c r="H16" s="9"/>
      <c r="I16" s="20">
        <f>(ROUND(F16*E16,2))</f>
        <v>0</v>
      </c>
      <c r="J16" s="20">
        <f>ROUND(I16*(1+H16),2)</f>
        <v>0</v>
      </c>
    </row>
    <row r="17" spans="1:10" ht="39" customHeight="1">
      <c r="A17" s="27">
        <v>11</v>
      </c>
      <c r="B17" s="22" t="s">
        <v>27</v>
      </c>
      <c r="C17" s="29"/>
      <c r="D17" s="7" t="s">
        <v>28</v>
      </c>
      <c r="E17" s="7">
        <v>100</v>
      </c>
      <c r="F17" s="8"/>
      <c r="G17" s="20">
        <f>ROUND(F17*(1+H17),2)</f>
        <v>0</v>
      </c>
      <c r="H17" s="9"/>
      <c r="I17" s="20">
        <f>(ROUND(F17*E17,2))</f>
        <v>0</v>
      </c>
      <c r="J17" s="20">
        <f>ROUND(I17*(1+H17),2)</f>
        <v>0</v>
      </c>
    </row>
    <row r="18" spans="1:10" ht="132.75" customHeight="1">
      <c r="A18" s="27">
        <v>12</v>
      </c>
      <c r="B18" s="33" t="s">
        <v>29</v>
      </c>
      <c r="C18" s="34"/>
      <c r="D18" s="35" t="s">
        <v>15</v>
      </c>
      <c r="E18" s="36">
        <v>500</v>
      </c>
      <c r="F18" s="8"/>
      <c r="G18" s="20">
        <f>ROUND(F18*(1+H18),2)</f>
        <v>0</v>
      </c>
      <c r="H18" s="9"/>
      <c r="I18" s="20">
        <f>(ROUND(F18*E18,2))</f>
        <v>0</v>
      </c>
      <c r="J18" s="20">
        <f>ROUND(I18*(1+H18),2)</f>
        <v>0</v>
      </c>
    </row>
    <row r="19" spans="1:10" ht="130.5" customHeight="1">
      <c r="A19" s="27">
        <v>13</v>
      </c>
      <c r="B19" s="33" t="s">
        <v>30</v>
      </c>
      <c r="C19" s="34"/>
      <c r="D19" s="35" t="s">
        <v>15</v>
      </c>
      <c r="E19" s="36">
        <v>20</v>
      </c>
      <c r="F19" s="8"/>
      <c r="G19" s="20">
        <f>ROUND(F19*(1+H19),2)</f>
        <v>0</v>
      </c>
      <c r="H19" s="9"/>
      <c r="I19" s="20">
        <f>(ROUND(F19*E19,2))</f>
        <v>0</v>
      </c>
      <c r="J19" s="20">
        <f>ROUND(I19*(1+H19),2)</f>
        <v>0</v>
      </c>
    </row>
    <row r="20" spans="1:10" ht="95.25" customHeight="1">
      <c r="A20" s="27">
        <v>14</v>
      </c>
      <c r="B20" s="46" t="s">
        <v>31</v>
      </c>
      <c r="C20" s="1"/>
      <c r="D20" s="7" t="s">
        <v>28</v>
      </c>
      <c r="E20" s="7">
        <v>500</v>
      </c>
      <c r="F20" s="8"/>
      <c r="G20" s="20">
        <f>ROUND(F20*(1+H20),2)</f>
        <v>0</v>
      </c>
      <c r="H20" s="9"/>
      <c r="I20" s="20">
        <f>(ROUND(F20*E20,2))</f>
        <v>0</v>
      </c>
      <c r="J20" s="20">
        <f>ROUND(I20*(1+H20),2)</f>
        <v>0</v>
      </c>
    </row>
    <row r="21" spans="1:10" ht="120.75" customHeight="1">
      <c r="A21" s="27">
        <v>15</v>
      </c>
      <c r="B21" s="46" t="s">
        <v>32</v>
      </c>
      <c r="C21" s="1"/>
      <c r="D21" s="7" t="s">
        <v>28</v>
      </c>
      <c r="E21" s="7">
        <v>1000</v>
      </c>
      <c r="F21" s="8"/>
      <c r="G21" s="20">
        <f>ROUND(F21*(1+H21),2)</f>
        <v>0</v>
      </c>
      <c r="H21" s="9"/>
      <c r="I21" s="20">
        <f>(ROUND(F21*E21,2))</f>
        <v>0</v>
      </c>
      <c r="J21" s="20">
        <f>ROUND(I21*(1+H21),2)</f>
        <v>0</v>
      </c>
    </row>
    <row r="22" spans="1:10" ht="114" customHeight="1">
      <c r="A22" s="27">
        <v>16</v>
      </c>
      <c r="B22" s="29" t="s">
        <v>33</v>
      </c>
      <c r="C22" s="29"/>
      <c r="D22" s="7" t="s">
        <v>28</v>
      </c>
      <c r="E22" s="7">
        <v>1500</v>
      </c>
      <c r="F22" s="8"/>
      <c r="G22" s="20">
        <f>ROUND(F22*(1+H22),2)</f>
        <v>0</v>
      </c>
      <c r="H22" s="9"/>
      <c r="I22" s="20">
        <f>(ROUND(F22*E22,2))</f>
        <v>0</v>
      </c>
      <c r="J22" s="20">
        <f>ROUND(I22*(1+H22),2)</f>
        <v>0</v>
      </c>
    </row>
    <row r="23" spans="1:10" ht="39" customHeight="1">
      <c r="A23" s="27">
        <v>17</v>
      </c>
      <c r="B23" s="47" t="s">
        <v>34</v>
      </c>
      <c r="C23" s="29"/>
      <c r="D23" s="37" t="s">
        <v>35</v>
      </c>
      <c r="E23" s="37">
        <v>50</v>
      </c>
      <c r="F23" s="8"/>
      <c r="G23" s="20">
        <f>ROUND(F23*(1+H23),2)</f>
        <v>0</v>
      </c>
      <c r="H23" s="9"/>
      <c r="I23" s="20">
        <f>(ROUND(F23*E23,2))</f>
        <v>0</v>
      </c>
      <c r="J23" s="20">
        <f>ROUND(I23*(1+H23),2)</f>
        <v>0</v>
      </c>
    </row>
    <row r="24" spans="1:10" ht="47.25" customHeight="1">
      <c r="A24" s="27">
        <v>18</v>
      </c>
      <c r="B24" s="38" t="s">
        <v>36</v>
      </c>
      <c r="C24" s="34"/>
      <c r="D24" s="36" t="s">
        <v>28</v>
      </c>
      <c r="E24" s="39">
        <v>60</v>
      </c>
      <c r="F24" s="8"/>
      <c r="G24" s="20">
        <f>ROUND(F24*(1+H24),2)</f>
        <v>0</v>
      </c>
      <c r="H24" s="9"/>
      <c r="I24" s="20">
        <f>(ROUND(F24*E24,2))</f>
        <v>0</v>
      </c>
      <c r="J24" s="20">
        <f>ROUND(I24*(1+H24),2)</f>
        <v>0</v>
      </c>
    </row>
    <row r="25" spans="1:10" ht="120.75" customHeight="1">
      <c r="A25" s="27">
        <v>19</v>
      </c>
      <c r="B25" s="38" t="s">
        <v>37</v>
      </c>
      <c r="C25" s="34"/>
      <c r="D25" s="36" t="s">
        <v>28</v>
      </c>
      <c r="E25" s="40">
        <v>100</v>
      </c>
      <c r="F25" s="8"/>
      <c r="G25" s="20">
        <f>ROUND(F25*(1+H25),2)</f>
        <v>0</v>
      </c>
      <c r="H25" s="9"/>
      <c r="I25" s="20">
        <f>(ROUND(F25*E25,2))</f>
        <v>0</v>
      </c>
      <c r="J25" s="20">
        <f>ROUND(I25*(1+H25),2)</f>
        <v>0</v>
      </c>
    </row>
    <row r="26" spans="1:10" ht="128.25" customHeight="1">
      <c r="A26" s="27">
        <v>20</v>
      </c>
      <c r="B26" s="38" t="s">
        <v>38</v>
      </c>
      <c r="C26" s="34"/>
      <c r="D26" s="36" t="s">
        <v>28</v>
      </c>
      <c r="E26" s="41">
        <v>10000</v>
      </c>
      <c r="F26" s="8"/>
      <c r="G26" s="20">
        <f>ROUND(F26*(1+H26),2)</f>
        <v>0</v>
      </c>
      <c r="H26" s="9"/>
      <c r="I26" s="20">
        <f>(ROUND(F26*E26,2))</f>
        <v>0</v>
      </c>
      <c r="J26" s="20">
        <f>ROUND(I26*(1+H26),2)</f>
        <v>0</v>
      </c>
    </row>
    <row r="27" spans="1:10" ht="163.5" customHeight="1">
      <c r="A27" s="27">
        <v>21</v>
      </c>
      <c r="B27" s="38" t="s">
        <v>39</v>
      </c>
      <c r="C27" s="34"/>
      <c r="D27" s="36" t="s">
        <v>28</v>
      </c>
      <c r="E27" s="36">
        <v>500</v>
      </c>
      <c r="F27" s="8"/>
      <c r="G27" s="20">
        <f>ROUND(F27*(1+H27),2)</f>
        <v>0</v>
      </c>
      <c r="H27" s="9"/>
      <c r="I27" s="20">
        <f>(ROUND(F27*E27,2))</f>
        <v>0</v>
      </c>
      <c r="J27" s="20">
        <f>ROUND(I27*(1+H27),2)</f>
        <v>0</v>
      </c>
    </row>
    <row r="28" spans="1:10" ht="95.25" customHeight="1">
      <c r="A28" s="27">
        <v>22</v>
      </c>
      <c r="B28" s="38" t="s">
        <v>40</v>
      </c>
      <c r="C28" s="34"/>
      <c r="D28" s="36" t="s">
        <v>28</v>
      </c>
      <c r="E28" s="42">
        <v>500</v>
      </c>
      <c r="F28" s="8"/>
      <c r="G28" s="20">
        <f>ROUND(F28*(1+H28),2)</f>
        <v>0</v>
      </c>
      <c r="H28" s="9"/>
      <c r="I28" s="20">
        <f>(ROUND(F28*E28,2))</f>
        <v>0</v>
      </c>
      <c r="J28" s="20">
        <f>ROUND(I28*(1+H28),2)</f>
        <v>0</v>
      </c>
    </row>
    <row r="29" spans="1:10" ht="95.25" customHeight="1">
      <c r="A29" s="27">
        <v>23</v>
      </c>
      <c r="B29" s="38" t="s">
        <v>41</v>
      </c>
      <c r="C29" s="34"/>
      <c r="D29" s="36" t="s">
        <v>28</v>
      </c>
      <c r="E29" s="42">
        <v>40</v>
      </c>
      <c r="F29" s="8"/>
      <c r="G29" s="20">
        <f>ROUND(F29*(1+H29),2)</f>
        <v>0</v>
      </c>
      <c r="H29" s="9"/>
      <c r="I29" s="20">
        <f>(ROUND(F29*E29,2))</f>
        <v>0</v>
      </c>
      <c r="J29" s="20">
        <f>ROUND(I29*(1+H29),2)</f>
        <v>0</v>
      </c>
    </row>
    <row r="30" spans="1:10" ht="95.25" customHeight="1">
      <c r="A30" s="27">
        <v>24</v>
      </c>
      <c r="B30" s="38" t="s">
        <v>42</v>
      </c>
      <c r="C30" s="34"/>
      <c r="D30" s="35" t="s">
        <v>28</v>
      </c>
      <c r="E30" s="43">
        <v>2000</v>
      </c>
      <c r="F30" s="8"/>
      <c r="G30" s="20">
        <f>ROUND(F30*(1+H30),2)</f>
        <v>0</v>
      </c>
      <c r="H30" s="9"/>
      <c r="I30" s="20">
        <f>(ROUND(F30*E30,2))</f>
        <v>0</v>
      </c>
      <c r="J30" s="20">
        <f>ROUND(I30*(1+H30),2)</f>
        <v>0</v>
      </c>
    </row>
    <row r="31" spans="1:10" ht="57.75" customHeight="1">
      <c r="A31" s="27">
        <v>25</v>
      </c>
      <c r="B31" s="38" t="s">
        <v>43</v>
      </c>
      <c r="C31" s="34"/>
      <c r="D31" s="35" t="s">
        <v>28</v>
      </c>
      <c r="E31" s="35">
        <v>300</v>
      </c>
      <c r="F31" s="8"/>
      <c r="G31" s="20">
        <f>ROUND(F31*(1+H31),2)</f>
        <v>0</v>
      </c>
      <c r="H31" s="9"/>
      <c r="I31" s="20">
        <f>(ROUND(F31*E31,2))</f>
        <v>0</v>
      </c>
      <c r="J31" s="20">
        <f>ROUND(I31*(1+H31),2)</f>
        <v>0</v>
      </c>
    </row>
    <row r="32" spans="1:10" ht="54.75" customHeight="1">
      <c r="A32" s="27">
        <v>26</v>
      </c>
      <c r="B32" s="38" t="s">
        <v>44</v>
      </c>
      <c r="C32" s="34"/>
      <c r="D32" s="35" t="s">
        <v>28</v>
      </c>
      <c r="E32" s="35">
        <v>2000</v>
      </c>
      <c r="F32" s="8"/>
      <c r="G32" s="20">
        <f>ROUND(F32*(1+H32),2)</f>
        <v>0</v>
      </c>
      <c r="H32" s="9"/>
      <c r="I32" s="20">
        <f>(ROUND(F32*E32,2))</f>
        <v>0</v>
      </c>
      <c r="J32" s="20">
        <f>ROUND(I32*(1+H32),2)</f>
        <v>0</v>
      </c>
    </row>
    <row r="33" spans="1:10" ht="162" customHeight="1">
      <c r="A33" s="27">
        <v>27</v>
      </c>
      <c r="B33" s="38" t="s">
        <v>45</v>
      </c>
      <c r="C33" s="34"/>
      <c r="D33" s="35" t="s">
        <v>28</v>
      </c>
      <c r="E33" s="35">
        <v>30</v>
      </c>
      <c r="F33" s="8"/>
      <c r="G33" s="20">
        <f>ROUND(F33*(1+H33),2)</f>
        <v>0</v>
      </c>
      <c r="H33" s="9"/>
      <c r="I33" s="20">
        <f>(ROUND(F33*E33,2))</f>
        <v>0</v>
      </c>
      <c r="J33" s="20">
        <f>ROUND(I33*(1+H33),2)</f>
        <v>0</v>
      </c>
    </row>
    <row r="34" spans="1:10" ht="120" customHeight="1">
      <c r="A34" s="27">
        <v>28</v>
      </c>
      <c r="B34" s="38" t="s">
        <v>46</v>
      </c>
      <c r="C34" s="34"/>
      <c r="D34" s="35" t="s">
        <v>28</v>
      </c>
      <c r="E34" s="35">
        <v>1500</v>
      </c>
      <c r="F34" s="8"/>
      <c r="G34" s="20">
        <f>ROUND(F34*(1+H34),2)</f>
        <v>0</v>
      </c>
      <c r="H34" s="9"/>
      <c r="I34" s="20">
        <f>(ROUND(F34*E34,2))</f>
        <v>0</v>
      </c>
      <c r="J34" s="20">
        <f>ROUND(I34*(1+H34),2)</f>
        <v>0</v>
      </c>
    </row>
    <row r="35" spans="1:10" ht="57.75" customHeight="1">
      <c r="A35" s="27">
        <v>29</v>
      </c>
      <c r="B35" s="38" t="s">
        <v>47</v>
      </c>
      <c r="C35" s="34"/>
      <c r="D35" s="35" t="s">
        <v>28</v>
      </c>
      <c r="E35" s="35">
        <v>30</v>
      </c>
      <c r="F35" s="8"/>
      <c r="G35" s="20">
        <f>ROUND(F35*(1+H35),2)</f>
        <v>0</v>
      </c>
      <c r="H35" s="9"/>
      <c r="I35" s="20">
        <f>(ROUND(F35*E35,2))</f>
        <v>0</v>
      </c>
      <c r="J35" s="20">
        <f>ROUND(I35*(1+H35),2)</f>
        <v>0</v>
      </c>
    </row>
    <row r="36" spans="1:10" ht="36" customHeight="1">
      <c r="A36" s="27">
        <v>30</v>
      </c>
      <c r="B36" s="38" t="s">
        <v>48</v>
      </c>
      <c r="C36" s="34"/>
      <c r="D36" s="35" t="s">
        <v>28</v>
      </c>
      <c r="E36" s="35">
        <v>100</v>
      </c>
      <c r="F36" s="8"/>
      <c r="G36" s="20">
        <f>ROUND(F36*(1+H36),2)</f>
        <v>0</v>
      </c>
      <c r="H36" s="9"/>
      <c r="I36" s="20">
        <f>(ROUND(F36*E36,2))</f>
        <v>0</v>
      </c>
      <c r="J36" s="20">
        <f>ROUND(I36*(1+H36),2)</f>
        <v>0</v>
      </c>
    </row>
    <row r="37" spans="1:10" ht="43.5" customHeight="1">
      <c r="A37" s="27">
        <v>31</v>
      </c>
      <c r="B37" s="38" t="s">
        <v>49</v>
      </c>
      <c r="C37" s="34"/>
      <c r="D37" s="35" t="s">
        <v>28</v>
      </c>
      <c r="E37" s="35">
        <v>2500</v>
      </c>
      <c r="F37" s="8"/>
      <c r="G37" s="20">
        <f>ROUND(F37*(1+H37),2)</f>
        <v>0</v>
      </c>
      <c r="H37" s="9"/>
      <c r="I37" s="20">
        <f>(ROUND(F37*E37,2))</f>
        <v>0</v>
      </c>
      <c r="J37" s="20">
        <f>ROUND(I37*(1+H37),2)</f>
        <v>0</v>
      </c>
    </row>
    <row r="38" spans="1:10" ht="34.5" customHeight="1">
      <c r="A38" s="27">
        <v>32</v>
      </c>
      <c r="B38" s="34" t="s">
        <v>50</v>
      </c>
      <c r="C38" s="34"/>
      <c r="D38" s="35" t="s">
        <v>15</v>
      </c>
      <c r="E38" s="35">
        <v>300</v>
      </c>
      <c r="F38" s="8"/>
      <c r="G38" s="20">
        <f>ROUND(F38*(1+H38),2)</f>
        <v>0</v>
      </c>
      <c r="H38" s="9"/>
      <c r="I38" s="20">
        <f>(ROUND(F38*E38,2))</f>
        <v>0</v>
      </c>
      <c r="J38" s="20">
        <f>ROUND(I38*(1+H38),2)</f>
        <v>0</v>
      </c>
    </row>
    <row r="39" spans="1:10" ht="95.25" customHeight="1">
      <c r="A39" s="27">
        <v>33</v>
      </c>
      <c r="B39" s="33" t="s">
        <v>51</v>
      </c>
      <c r="C39" s="34"/>
      <c r="D39" s="35" t="s">
        <v>28</v>
      </c>
      <c r="E39" s="35">
        <v>1500</v>
      </c>
      <c r="F39" s="8"/>
      <c r="G39" s="20">
        <f>ROUND(F39*(1+H39),2)</f>
        <v>0</v>
      </c>
      <c r="H39" s="9"/>
      <c r="I39" s="20">
        <f>(ROUND(F39*E39,2))</f>
        <v>0</v>
      </c>
      <c r="J39" s="20">
        <f>ROUND(I39*(1+H39),2)</f>
        <v>0</v>
      </c>
    </row>
    <row r="40" spans="1:10" ht="55.5" customHeight="1">
      <c r="A40" s="27">
        <v>34</v>
      </c>
      <c r="B40" s="48" t="s">
        <v>52</v>
      </c>
      <c r="C40" s="29"/>
      <c r="D40" s="35" t="s">
        <v>28</v>
      </c>
      <c r="E40" s="7">
        <v>1000</v>
      </c>
      <c r="F40" s="8"/>
      <c r="G40" s="20">
        <f>ROUND(F40*(1+H40),2)</f>
        <v>0</v>
      </c>
      <c r="H40" s="9"/>
      <c r="I40" s="20">
        <f>(ROUND(F40*E40,2))</f>
        <v>0</v>
      </c>
      <c r="J40" s="20">
        <f>ROUND(I40*(1+H40),2)</f>
        <v>0</v>
      </c>
    </row>
    <row r="41" spans="1:10" ht="95.25" customHeight="1">
      <c r="A41" s="27">
        <v>35</v>
      </c>
      <c r="B41" s="46" t="s">
        <v>53</v>
      </c>
      <c r="C41" s="29"/>
      <c r="D41" s="7" t="s">
        <v>28</v>
      </c>
      <c r="E41" s="7">
        <v>6000</v>
      </c>
      <c r="F41" s="8"/>
      <c r="G41" s="20">
        <f>ROUND(F41*(1+H41),2)</f>
        <v>0</v>
      </c>
      <c r="H41" s="9"/>
      <c r="I41" s="20">
        <f>(ROUND(F41*E41,2))</f>
        <v>0</v>
      </c>
      <c r="J41" s="20">
        <f>ROUND(I41*(1+H41),2)</f>
        <v>0</v>
      </c>
    </row>
    <row r="42" spans="1:10" ht="95.25" customHeight="1">
      <c r="A42" s="27">
        <v>36</v>
      </c>
      <c r="B42" s="46" t="s">
        <v>54</v>
      </c>
      <c r="C42" s="49"/>
      <c r="D42" s="7" t="s">
        <v>19</v>
      </c>
      <c r="E42" s="7">
        <v>50</v>
      </c>
      <c r="F42" s="8"/>
      <c r="G42" s="20">
        <f>ROUND(F42*(1+H42),2)</f>
        <v>0</v>
      </c>
      <c r="H42" s="9"/>
      <c r="I42" s="20">
        <f>(ROUND(F42*E42,2))</f>
        <v>0</v>
      </c>
      <c r="J42" s="20">
        <f>ROUND(I42*(1+H42),2)</f>
        <v>0</v>
      </c>
    </row>
    <row r="43" spans="1:10" ht="45" customHeight="1">
      <c r="A43" s="27">
        <v>37</v>
      </c>
      <c r="B43" s="34" t="s">
        <v>55</v>
      </c>
      <c r="C43" s="34"/>
      <c r="D43" s="35" t="s">
        <v>15</v>
      </c>
      <c r="E43" s="35">
        <v>2500</v>
      </c>
      <c r="F43" s="8"/>
      <c r="G43" s="20">
        <f>ROUND(F43*(1+H43),2)</f>
        <v>0</v>
      </c>
      <c r="H43" s="9"/>
      <c r="I43" s="20">
        <f>(ROUND(F43*E43,2))</f>
        <v>0</v>
      </c>
      <c r="J43" s="20">
        <f>ROUND(I43*(1+H43),2)</f>
        <v>0</v>
      </c>
    </row>
    <row r="44" spans="1:10" ht="46.5" customHeight="1">
      <c r="A44" s="27">
        <v>38</v>
      </c>
      <c r="B44" s="33" t="s">
        <v>56</v>
      </c>
      <c r="C44" s="34"/>
      <c r="D44" s="35" t="s">
        <v>15</v>
      </c>
      <c r="E44" s="36">
        <v>800</v>
      </c>
      <c r="F44" s="8"/>
      <c r="G44" s="20">
        <f>ROUND(F44*(1+H44),2)</f>
        <v>0</v>
      </c>
      <c r="H44" s="9"/>
      <c r="I44" s="20">
        <f>(ROUND(F44*E44,2))</f>
        <v>0</v>
      </c>
      <c r="J44" s="20">
        <f>ROUND(I44*(1+H44),2)</f>
        <v>0</v>
      </c>
    </row>
    <row r="45" spans="1:10" ht="50.25" customHeight="1">
      <c r="A45" s="27">
        <v>39</v>
      </c>
      <c r="B45" s="33" t="s">
        <v>57</v>
      </c>
      <c r="C45" s="34"/>
      <c r="D45" s="35" t="s">
        <v>15</v>
      </c>
      <c r="E45" s="36">
        <v>50</v>
      </c>
      <c r="F45" s="8"/>
      <c r="G45" s="20">
        <f>ROUND(F45*(1+H45),2)</f>
        <v>0</v>
      </c>
      <c r="H45" s="9"/>
      <c r="I45" s="20">
        <f>(ROUND(F45*E45,2))</f>
        <v>0</v>
      </c>
      <c r="J45" s="20">
        <f>ROUND(I45*(1+H45),2)</f>
        <v>0</v>
      </c>
    </row>
    <row r="46" spans="1:10" ht="51.75" customHeight="1">
      <c r="A46" s="27">
        <v>40</v>
      </c>
      <c r="B46" s="33" t="s">
        <v>58</v>
      </c>
      <c r="C46" s="34"/>
      <c r="D46" s="35" t="s">
        <v>15</v>
      </c>
      <c r="E46" s="36">
        <v>250</v>
      </c>
      <c r="F46" s="8"/>
      <c r="G46" s="20">
        <f>ROUND(F46*(1+H46),2)</f>
        <v>0</v>
      </c>
      <c r="H46" s="9"/>
      <c r="I46" s="20">
        <f>(ROUND(F46*E46,2))</f>
        <v>0</v>
      </c>
      <c r="J46" s="20">
        <f>ROUND(I46*(1+H46),2)</f>
        <v>0</v>
      </c>
    </row>
    <row r="47" spans="1:10" ht="49.5" customHeight="1">
      <c r="A47" s="27">
        <v>41</v>
      </c>
      <c r="B47" s="33" t="s">
        <v>59</v>
      </c>
      <c r="C47" s="34"/>
      <c r="D47" s="35" t="s">
        <v>15</v>
      </c>
      <c r="E47" s="36">
        <v>800</v>
      </c>
      <c r="F47" s="8"/>
      <c r="G47" s="20">
        <f>ROUND(F47*(1+H47),2)</f>
        <v>0</v>
      </c>
      <c r="H47" s="9"/>
      <c r="I47" s="20">
        <f>(ROUND(F47*E47,2))</f>
        <v>0</v>
      </c>
      <c r="J47" s="20">
        <f>ROUND(I47*(1+H47),2)</f>
        <v>0</v>
      </c>
    </row>
    <row r="48" spans="1:10" ht="60.75" customHeight="1">
      <c r="A48" s="27">
        <v>42</v>
      </c>
      <c r="B48" s="29" t="s">
        <v>60</v>
      </c>
      <c r="C48" s="1"/>
      <c r="D48" s="7" t="s">
        <v>15</v>
      </c>
      <c r="E48" s="7">
        <v>10</v>
      </c>
      <c r="F48" s="8"/>
      <c r="G48" s="20">
        <f>ROUND(F48*(1+H48),2)</f>
        <v>0</v>
      </c>
      <c r="H48" s="9"/>
      <c r="I48" s="20">
        <f>(ROUND(F48*E48,2))</f>
        <v>0</v>
      </c>
      <c r="J48" s="20">
        <f>ROUND(I48*(1+H48),2)</f>
        <v>0</v>
      </c>
    </row>
    <row r="49" spans="1:10" ht="63" customHeight="1">
      <c r="A49" s="27">
        <v>43</v>
      </c>
      <c r="B49" s="46" t="s">
        <v>61</v>
      </c>
      <c r="C49" s="1"/>
      <c r="D49" s="7" t="s">
        <v>15</v>
      </c>
      <c r="E49" s="50">
        <v>10</v>
      </c>
      <c r="F49" s="8"/>
      <c r="G49" s="20">
        <f>ROUND(F49*(1+H49),2)</f>
        <v>0</v>
      </c>
      <c r="H49" s="9"/>
      <c r="I49" s="20">
        <f>(ROUND(F49*E49,2))</f>
        <v>0</v>
      </c>
      <c r="J49" s="20">
        <f>ROUND(I49*(1+H49),2)</f>
        <v>0</v>
      </c>
    </row>
    <row r="50" spans="1:10" ht="54" customHeight="1">
      <c r="A50" s="27">
        <v>44</v>
      </c>
      <c r="B50" s="46" t="s">
        <v>62</v>
      </c>
      <c r="C50" s="29"/>
      <c r="D50" s="7" t="s">
        <v>15</v>
      </c>
      <c r="E50" s="50">
        <v>80000</v>
      </c>
      <c r="F50" s="8"/>
      <c r="G50" s="20">
        <f>ROUND(F50*(1+H50),2)</f>
        <v>0</v>
      </c>
      <c r="H50" s="9"/>
      <c r="I50" s="20">
        <f>(ROUND(F50*E50,2))</f>
        <v>0</v>
      </c>
      <c r="J50" s="20">
        <f>ROUND(I50*(1+H50),2)</f>
        <v>0</v>
      </c>
    </row>
    <row r="51" spans="1:10" ht="47.25" customHeight="1">
      <c r="A51" s="27">
        <v>45</v>
      </c>
      <c r="B51" s="34" t="s">
        <v>63</v>
      </c>
      <c r="C51" s="34"/>
      <c r="D51" s="35" t="s">
        <v>15</v>
      </c>
      <c r="E51" s="35">
        <v>30</v>
      </c>
      <c r="F51" s="8"/>
      <c r="G51" s="20">
        <f>ROUND(F51*(1+H51),2)</f>
        <v>0</v>
      </c>
      <c r="H51" s="9"/>
      <c r="I51" s="20">
        <f>(ROUND(F51*E51,2))</f>
        <v>0</v>
      </c>
      <c r="J51" s="20">
        <f>ROUND(I51*(1+H51),2)</f>
        <v>0</v>
      </c>
    </row>
    <row r="52" spans="1:10" ht="33.75" customHeight="1">
      <c r="A52" s="27">
        <v>46</v>
      </c>
      <c r="B52" s="33" t="s">
        <v>64</v>
      </c>
      <c r="C52" s="34"/>
      <c r="D52" s="35" t="s">
        <v>15</v>
      </c>
      <c r="E52" s="41">
        <v>50</v>
      </c>
      <c r="F52" s="8"/>
      <c r="G52" s="20">
        <f>ROUND(F52*(1+H52),2)</f>
        <v>0</v>
      </c>
      <c r="H52" s="9"/>
      <c r="I52" s="20">
        <f>(ROUND(F52*E52,2))</f>
        <v>0</v>
      </c>
      <c r="J52" s="20">
        <f>ROUND(I52*(1+H52),2)</f>
        <v>0</v>
      </c>
    </row>
    <row r="53" spans="1:10" ht="12.75">
      <c r="A53" s="10">
        <v>47</v>
      </c>
      <c r="B53" s="33" t="s">
        <v>65</v>
      </c>
      <c r="C53" s="34"/>
      <c r="D53" s="35" t="s">
        <v>15</v>
      </c>
      <c r="E53" s="41">
        <v>1000</v>
      </c>
      <c r="F53" s="8"/>
      <c r="G53" s="20">
        <f>ROUND(F53*(1+H53),2)</f>
        <v>0</v>
      </c>
      <c r="H53" s="9"/>
      <c r="I53" s="20">
        <f>(ROUND(F53*E53,2))</f>
        <v>0</v>
      </c>
      <c r="J53" s="20">
        <f>ROUND(I53*(1+H53),2)</f>
        <v>0</v>
      </c>
    </row>
    <row r="54" spans="1:10" ht="25.5">
      <c r="A54" s="44">
        <v>48</v>
      </c>
      <c r="B54" s="33" t="s">
        <v>66</v>
      </c>
      <c r="C54" s="34"/>
      <c r="D54" s="35" t="s">
        <v>15</v>
      </c>
      <c r="E54" s="35">
        <v>200</v>
      </c>
      <c r="F54" s="8"/>
      <c r="G54" s="20">
        <f>ROUND(F54*(1+H54),2)</f>
        <v>0</v>
      </c>
      <c r="H54" s="9"/>
      <c r="I54" s="20">
        <f>(ROUND(F54*E54,2))</f>
        <v>0</v>
      </c>
      <c r="J54" s="20">
        <f>ROUND(I54*(1+H54),2)</f>
        <v>0</v>
      </c>
    </row>
    <row r="55" spans="1:10" ht="25.5">
      <c r="A55" s="44">
        <v>49</v>
      </c>
      <c r="B55" s="33" t="s">
        <v>67</v>
      </c>
      <c r="C55" s="34"/>
      <c r="D55" s="35" t="s">
        <v>15</v>
      </c>
      <c r="E55" s="43">
        <v>20</v>
      </c>
      <c r="F55" s="8"/>
      <c r="G55" s="20">
        <f>ROUND(F55*(1+H55),2)</f>
        <v>0</v>
      </c>
      <c r="H55" s="9"/>
      <c r="I55" s="20">
        <f>(ROUND(F55*E55,2))</f>
        <v>0</v>
      </c>
      <c r="J55" s="20">
        <f>ROUND(I55*(1+H55),2)</f>
        <v>0</v>
      </c>
    </row>
    <row r="56" spans="1:10" ht="38.25">
      <c r="A56" s="44">
        <v>50</v>
      </c>
      <c r="B56" s="33" t="s">
        <v>68</v>
      </c>
      <c r="C56" s="34"/>
      <c r="D56" s="36" t="s">
        <v>15</v>
      </c>
      <c r="E56" s="43">
        <v>1000</v>
      </c>
      <c r="F56" s="8"/>
      <c r="G56" s="20">
        <f>ROUND(F56*(1+H56),2)</f>
        <v>0</v>
      </c>
      <c r="H56" s="9"/>
      <c r="I56" s="20">
        <f>(ROUND(F56*E56,2))</f>
        <v>0</v>
      </c>
      <c r="J56" s="20">
        <f>ROUND(I56*(1+H56),2)</f>
        <v>0</v>
      </c>
    </row>
    <row r="57" spans="2:10" ht="12.75">
      <c r="B57" s="11"/>
      <c r="C57" s="11"/>
      <c r="D57" s="12"/>
      <c r="E57" s="12"/>
      <c r="F57" s="13"/>
      <c r="G57" s="14"/>
      <c r="H57" s="15" t="s">
        <v>4</v>
      </c>
      <c r="I57" s="21">
        <f>SUM(I7:I56)</f>
        <v>0</v>
      </c>
      <c r="J57" s="21">
        <f>SUM(J7:J56)</f>
        <v>0</v>
      </c>
    </row>
    <row r="60" spans="8:10" ht="12.75">
      <c r="H60" s="25" t="s">
        <v>11</v>
      </c>
      <c r="I60" s="25"/>
      <c r="J60" s="25"/>
    </row>
    <row r="61" spans="8:10" ht="12.75">
      <c r="H61" s="26" t="s">
        <v>12</v>
      </c>
      <c r="I61" s="26"/>
      <c r="J61" s="26"/>
    </row>
  </sheetData>
  <sheetProtection/>
  <mergeCells count="3">
    <mergeCell ref="G1:J2"/>
    <mergeCell ref="H60:J60"/>
    <mergeCell ref="H61:J61"/>
  </mergeCells>
  <dataValidations count="1">
    <dataValidation type="list" allowBlank="1" showInputMessage="1" showErrorMessage="1" sqref="H7:H56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8</v>
      </c>
    </row>
    <row r="3" ht="12.75">
      <c r="A3" s="16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jerzy.solecki</cp:lastModifiedBy>
  <cp:lastPrinted>2017-01-11T09:25:25Z</cp:lastPrinted>
  <dcterms:created xsi:type="dcterms:W3CDTF">2007-10-11T07:13:52Z</dcterms:created>
  <dcterms:modified xsi:type="dcterms:W3CDTF">2017-01-11T09:25:31Z</dcterms:modified>
  <cp:category/>
  <cp:version/>
  <cp:contentType/>
  <cp:contentStatus/>
</cp:coreProperties>
</file>