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Pakiet nr 6" sheetId="1" r:id="rId1"/>
  </sheets>
  <externalReferences>
    <externalReference r:id="rId4"/>
  </externalReferences>
  <definedNames>
    <definedName name="stawkaVAT">'[1] '!$A$4:$A$7</definedName>
  </definedNames>
  <calcPr fullCalcOnLoad="1"/>
</workbook>
</file>

<file path=xl/comments1.xml><?xml version="1.0" encoding="utf-8"?>
<comments xmlns="http://schemas.openxmlformats.org/spreadsheetml/2006/main">
  <authors>
    <author>Paweł Kowalczyk</author>
  </authors>
  <commentLis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0"/>
          </rPr>
          <t xml:space="preserve">
</t>
        </r>
      </text>
    </comment>
    <comment ref="F6" authorId="0">
      <text>
        <r>
          <rPr>
            <b/>
            <sz val="8"/>
            <rFont val="Tahoma"/>
            <family val="0"/>
          </rPr>
          <t>Należy uzupełnić w formularzu cenę jednostkową netto</t>
        </r>
        <r>
          <rPr>
            <sz val="8"/>
            <rFont val="Tahoma"/>
            <family val="0"/>
          </rPr>
          <t xml:space="preserve">
</t>
        </r>
      </text>
    </comment>
    <comment ref="H6" authorId="0">
      <text>
        <r>
          <rPr>
            <b/>
            <sz val="8"/>
            <rFont val="Tahoma"/>
            <family val="2"/>
          </rPr>
          <t>Należy wpisać lub wybrać z listy wyrażoną w % stawkę podatku VAT</t>
        </r>
      </text>
    </comment>
  </commentList>
</comments>
</file>

<file path=xl/sharedStrings.xml><?xml version="1.0" encoding="utf-8"?>
<sst xmlns="http://schemas.openxmlformats.org/spreadsheetml/2006/main" count="36" uniqueCount="33">
  <si>
    <t>lp</t>
  </si>
  <si>
    <t>Opis przedmiotu zamówienia</t>
  </si>
  <si>
    <t>Jednostka miary</t>
  </si>
  <si>
    <t>Ilość</t>
  </si>
  <si>
    <t>cena jednostkowa netto</t>
  </si>
  <si>
    <t>Cena jednostkowa brutto</t>
  </si>
  <si>
    <t>w tym podatek VAT (%)</t>
  </si>
  <si>
    <t>Wartość netto</t>
  </si>
  <si>
    <t>Wartość brutto</t>
  </si>
  <si>
    <t>szt</t>
  </si>
  <si>
    <t>RAZEM</t>
  </si>
  <si>
    <t>Koreczki do kaniul typu Combi kompatybilne z oferowanymi kaniulami</t>
  </si>
  <si>
    <t>producent /nazwa /  nr ref.</t>
  </si>
  <si>
    <t>Oferowany asortyment musi posiadać następujące parametry (właściwości):</t>
  </si>
  <si>
    <t>Ostrza igieł wenflonów muszą posiadać gładką, wypolerowaną powierzchnię, zaostrzony koniec co zapewnia prawidłowe przechodzenie przez tkanki (ostrość) igły oraz brak traumatyzacji tkanek w miejscu wkłucia i zabezpiecza przed powikłaniami. Ocena będzie dokonana na podstawie mikroskopowego obrazu próbki oraz na podstawie testu z udziałem pacjenta</t>
  </si>
  <si>
    <t>Stal, z której jest wykonana igła musi posiadać odpowiedni stosunek twardości i elastyczności. Kryteriów nie spełnia próbka, w której zbyt elastyczna igła się ugina i nie przenosi siły nacisku operatora na ostrze, co uniemożliwia prawidłowe wkłucie. Ocena będzie dokonana na podstawie testu z udziałem pacjenta</t>
  </si>
  <si>
    <t>Odłączanie przyrządu do przetoczeń od wenflonu musi być łatwe, nie powodujące wysuwania się kaniuli z ciała pacjenta. Ocena będzie dokonana na podstawie testu z udziałem pacjenta</t>
  </si>
  <si>
    <t>UWAGA !!!</t>
  </si>
  <si>
    <t>Połączenie wenflonu z przyrządem do przetoczeń musi zachować szczelność podczas 72 h użytkowania. Ocena będzie dokonana na podstawie testu z udziałem pacjenta</t>
  </si>
  <si>
    <t>Kaniula obwodowa z dodatkowym portem do wstrzyknięć i zintegrowanym koreczkiem luer-lock; z PTFE; Co najmniej 2 paski kontrasujące w RTG na całej długości kaniuli; samozamykający się zawór portu górnego;  na opakowaniu każdej kaniuli: opis w języku polskim, podany przepływ i materiał cewnika kaniuli; opakowanie blister pack lub tyvec; do oferty nalezy dołączyć potwierdzenie badań biokompatybilności materiału z którego zostały wykonane kaniule; rozmiary: 14 G x 45-50 mm,  16G x 45- 50 mm, 17G x 45-50mm, 18G x 45mm, 18G x 32-33mm, 20G x 25mm, 22G x 25mm</t>
  </si>
  <si>
    <t>Kaniula obwodowa z dodatkowym portem do wstrzyknięć i zintegrowanym koreczkiem luer-lock; z termoplastycznego poliuretanu; Co najmniej 2 paski kontrasujące w RTG na całej długości kaniuli; samozamykający się zawór portu górnego;  na opakowaniu każdej kaniuli: opis w języku polskim, podany przepływ i materiał cewnika kaniuli; opakowanie blister pack lub tyvec; do oferty nalezy dołączyć potwierdzenie badań biokompatybilności materiału z którego zostały wykonane kaniule; rozmiary: 14 G x 45-50 mm,  16G x 45- 50 mm, 17G x 45-50mm, 18G x 45mm, 18G x 32-33mm, 20G x 25mm, 22G x 25mm</t>
  </si>
  <si>
    <t>Kaniula obwodowa bezpieczna z dodatkowym portem do wstrzyknięć, filtrem hydrofobowym i zintegrowanym koreczkiem luer-lock; z termoplastycznego poliuretanu; co najmniej 2 paski kontrasujące w RTG na całej długości kaniuli, samozamykający się zawór portu górnego,  na opakowaniu każdej kaniuli: opis w języku polskim, podany przepływ i materiał cewnika kaniuli; opakowanie blister pack lub tyvec; rozmiary: 14 G x 45-50 mm,  16G x 45- 50 mm, 17G x 45-50mm, 18G x 45mm, 18G x 32-33mm, 20G x 25mm, 22G x 25mm</t>
  </si>
  <si>
    <t>Cewnik kaniuli musi być trwale przytwierdzony do portu, tak by nie było możliwe jego oderwanie i pozostanie w niaczyniu. Ocena będzie dokonana przez personel medyczny</t>
  </si>
  <si>
    <t>Cewnik musi szczelnie przylegać do igły wprowadzającej i posiadać zweżone brzegi by nie uszkadzać tkanek i nie utrudniać wprowadzania. Ocena będzie dokonana na podstawie mikroskopowego obrazu próbki oraz na podstawie testu z udziałem pacjenta</t>
  </si>
  <si>
    <t>Materiał cewnika musi posiadać odpowiednią elastyczność zapewniającą jego ciągłość podczas wielokrotnego zginania. Nie może wystąpić złamanie kaniuli podczas 300 krotneg zgniania. Po poztytywnym wyniku tej próby nie może wystąpić przerwanie struktury kaniuli powodujące jej przeciekanie podczas standardowego 72h użycia. . Ocena będzie dokonana na podstawie testu zginania a następnie. testu z udziałem pacjenta</t>
  </si>
  <si>
    <t>W przypadku wenflonów bezpiecznych mechanizm zabezpieczający ostrze musi być niemożliwy do odblokowania podczas celowej próby. Ocena zostanie dokonana przez personel medyczny.</t>
  </si>
  <si>
    <t>W sytuacji gdy ocena chociażby jednej próbki potwierdzi brak posiadania ww. parametrów (właściwości) zamawiający wystąpi o uzupełnienie ofery o nową partię 10 szt. próbek w trybie art. 26 ust.3 ustawy Prawo zamówień publicznych. W sytacji nieuzupełninia oferty o wymaganą ilośc próbek lub powtórzenia negatywnego wyniku oceny próbek oferta zostanie w odrzucona w tej części zamówienia</t>
  </si>
  <si>
    <t>Wykonawca gwarantuje że dostarczone próbki posiadają wszystkie cechy i certyfikaty wyrobu medycznego i można ich użyć do testu z udziałem pacjentów</t>
  </si>
  <si>
    <t>Wymagamu aby pozycje 1-3 były jednego producenta</t>
  </si>
  <si>
    <t>Wykonawca zobowiązany jest dla pozycji 1 - 3  załączyć po 15 szt. próbek 18G - 1,3 x 45mm Ocenie będą podlegały wszystkie próbki dla ww. pozycji, z czego 5 będzie testowane z udziałem pacjenta i 5 przez personel medyczny, 5 zostaje w postępowaniu</t>
  </si>
  <si>
    <t>Żaden materiał, z którego wykonany jest wyrób nie może wywoływać odczynów zapalnych</t>
  </si>
  <si>
    <t>Załącznik nr 3.6 do SIWZ</t>
  </si>
  <si>
    <t>Pakiet 6 - Wenflony, koreczki do wenflonów</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</si>
</sst>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14">
    <font>
      <sz val="10"/>
      <name val="Arial"/>
      <family val="0"/>
    </font>
    <font>
      <u val="single"/>
      <sz val="10"/>
      <color indexed="12"/>
      <name val="Arial"/>
      <family val="0"/>
    </font>
    <font>
      <u val="single"/>
      <sz val="10"/>
      <color indexed="36"/>
      <name val="Arial"/>
      <family val="0"/>
    </font>
    <font>
      <sz val="8"/>
      <name val="Arial"/>
      <family val="0"/>
    </font>
    <font>
      <b/>
      <sz val="18"/>
      <name val="Times New Roman"/>
      <family val="1"/>
    </font>
    <font>
      <sz val="10"/>
      <name val="Times New Roman"/>
      <family val="1"/>
    </font>
    <font>
      <b/>
      <sz val="10"/>
      <name val="Times New Roman"/>
      <family val="1"/>
    </font>
    <font>
      <b/>
      <sz val="12"/>
      <name val="Tahoma"/>
      <family val="2"/>
    </font>
    <font>
      <b/>
      <sz val="12"/>
      <color indexed="10"/>
      <name val="Tahoma"/>
      <family val="2"/>
    </font>
    <font>
      <b/>
      <sz val="8"/>
      <name val="Tahoma"/>
      <family val="0"/>
    </font>
    <font>
      <sz val="8"/>
      <name val="Tahoma"/>
      <family val="0"/>
    </font>
    <font>
      <b/>
      <sz val="10"/>
      <name val="Arial"/>
      <family val="2"/>
    </font>
    <font>
      <sz val="10"/>
      <color indexed="8"/>
      <name val="Times New Roman"/>
      <family val="1"/>
    </font>
    <font>
      <b/>
      <sz val="8"/>
      <name val="Arial"/>
      <family val="2"/>
    </font>
  </fonts>
  <fills count="3">
    <fill>
      <patternFill/>
    </fill>
    <fill>
      <patternFill patternType="gray125"/>
    </fill>
    <fill>
      <patternFill patternType="solid">
        <fgColor indexed="41"/>
        <bgColor indexed="64"/>
      </patternFill>
    </fill>
  </fills>
  <borders count="3">
    <border>
      <left/>
      <right/>
      <top/>
      <bottom/>
      <diagonal/>
    </border>
    <border>
      <left style="thin"/>
      <right style="thin"/>
      <top style="thin"/>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wrapText="1"/>
    </xf>
    <xf numFmtId="0" fontId="5" fillId="0" borderId="0" xfId="0" applyFont="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center" vertical="center" wrapText="1"/>
    </xf>
    <xf numFmtId="168" fontId="5" fillId="0" borderId="1" xfId="0" applyNumberFormat="1" applyFont="1" applyBorder="1" applyAlignment="1">
      <alignment horizontal="center" vertical="center" wrapText="1"/>
    </xf>
    <xf numFmtId="168" fontId="5" fillId="2" borderId="1"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wrapText="1"/>
    </xf>
    <xf numFmtId="0" fontId="5" fillId="0" borderId="0" xfId="0" applyFont="1" applyBorder="1" applyAlignment="1">
      <alignment horizontal="center" vertical="center" wrapText="1"/>
    </xf>
    <xf numFmtId="168" fontId="5" fillId="0" borderId="0" xfId="0" applyNumberFormat="1" applyFont="1" applyBorder="1" applyAlignment="1">
      <alignment horizontal="center" vertical="center" wrapText="1"/>
    </xf>
    <xf numFmtId="168" fontId="6" fillId="0" borderId="2" xfId="0" applyNumberFormat="1" applyFont="1" applyBorder="1" applyAlignment="1">
      <alignment horizontal="center" vertical="center" wrapText="1"/>
    </xf>
    <xf numFmtId="168" fontId="6" fillId="0" borderId="1" xfId="0" applyNumberFormat="1" applyFont="1" applyBorder="1" applyAlignment="1">
      <alignment horizontal="center" vertical="center" wrapText="1"/>
    </xf>
    <xf numFmtId="168" fontId="6" fillId="2" borderId="1" xfId="0" applyNumberFormat="1" applyFont="1" applyFill="1" applyBorder="1" applyAlignment="1">
      <alignment horizontal="center" vertical="center" wrapText="1"/>
    </xf>
    <xf numFmtId="3" fontId="11" fillId="0" borderId="0" xfId="0" applyNumberFormat="1" applyFont="1" applyAlignment="1">
      <alignment/>
    </xf>
    <xf numFmtId="0" fontId="5" fillId="0" borderId="0" xfId="0" applyFont="1" applyAlignment="1">
      <alignment wrapText="1"/>
    </xf>
    <xf numFmtId="0" fontId="0" fillId="0" borderId="0" xfId="0" applyAlignment="1">
      <alignment/>
    </xf>
    <xf numFmtId="3" fontId="5" fillId="0" borderId="1" xfId="0" applyNumberFormat="1" applyFont="1" applyBorder="1" applyAlignment="1">
      <alignment horizontal="center" vertical="center" wrapText="1"/>
    </xf>
    <xf numFmtId="0" fontId="12" fillId="0" borderId="1" xfId="0" applyNumberFormat="1" applyFont="1" applyFill="1" applyBorder="1" applyAlignment="1" applyProtection="1">
      <alignment horizontal="left" vertical="center" wrapText="1"/>
      <protection/>
    </xf>
    <xf numFmtId="0" fontId="5" fillId="0" borderId="1" xfId="0" applyFont="1" applyBorder="1" applyAlignment="1">
      <alignment wrapText="1"/>
    </xf>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Alignment="1">
      <alignment wrapText="1"/>
    </xf>
    <xf numFmtId="0" fontId="5" fillId="0" borderId="0" xfId="0"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rchiwum\Zal%203%20-%20pakiety%201-9%20po%20zmiana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1 "/>
      <sheetName val="Pakiet 2"/>
      <sheetName val="Pakiet 3"/>
      <sheetName val="Pakiet 4"/>
      <sheetName val="Pakiet 5"/>
      <sheetName val="Pakiet 6"/>
      <sheetName val="Pakiet 7"/>
      <sheetName val="Pakiet 8"/>
      <sheetName val=" "/>
    </sheetNames>
    <sheetDataSet>
      <sheetData sheetId="8">
        <row r="4">
          <cell r="A4">
            <v>0</v>
          </cell>
        </row>
        <row r="5">
          <cell r="A5">
            <v>0.03</v>
          </cell>
        </row>
        <row r="6">
          <cell r="A6">
            <v>0.07</v>
          </cell>
        </row>
        <row r="7">
          <cell r="A7">
            <v>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110" zoomScaleNormal="110" workbookViewId="0" topLeftCell="A1">
      <selection activeCell="B5" sqref="B5"/>
    </sheetView>
  </sheetViews>
  <sheetFormatPr defaultColWidth="9.140625" defaultRowHeight="12.75"/>
  <cols>
    <col min="1" max="1" width="2.7109375" style="0" bestFit="1" customWidth="1"/>
    <col min="2" max="2" width="43.421875" style="0" customWidth="1"/>
    <col min="3" max="3" width="13.421875" style="0" customWidth="1"/>
    <col min="4" max="4" width="9.7109375" style="0" bestFit="1" customWidth="1"/>
    <col min="6" max="6" width="10.140625" style="0" customWidth="1"/>
    <col min="7" max="7" width="9.7109375" style="0" customWidth="1"/>
    <col min="9" max="10" width="11.00390625" style="0" customWidth="1"/>
  </cols>
  <sheetData>
    <row r="1" spans="7:10" ht="12.75">
      <c r="G1" s="29" t="s">
        <v>31</v>
      </c>
      <c r="H1" s="29"/>
      <c r="I1" s="29"/>
      <c r="J1" s="29"/>
    </row>
    <row r="2" spans="7:10" ht="12.75">
      <c r="G2" s="29"/>
      <c r="H2" s="29"/>
      <c r="I2" s="29"/>
      <c r="J2" s="29"/>
    </row>
    <row r="4" spans="1:10" ht="27.75" customHeight="1">
      <c r="A4" s="1"/>
      <c r="B4" s="1"/>
      <c r="C4" s="1"/>
      <c r="D4" s="1"/>
      <c r="E4" s="1"/>
      <c r="F4" s="1"/>
      <c r="G4" s="1"/>
      <c r="H4" s="1"/>
      <c r="I4" s="1"/>
      <c r="J4" s="1"/>
    </row>
    <row r="5" spans="1:10" ht="26.25" customHeight="1">
      <c r="A5" s="2"/>
      <c r="B5" s="3" t="s">
        <v>32</v>
      </c>
      <c r="C5" s="3"/>
      <c r="D5" s="4"/>
      <c r="E5" s="4"/>
      <c r="F5" s="4"/>
      <c r="G5" s="4"/>
      <c r="H5" s="4"/>
      <c r="I5" s="4"/>
      <c r="J5" s="4"/>
    </row>
    <row r="6" spans="1:10" ht="51.75" customHeight="1">
      <c r="A6" s="5" t="s">
        <v>0</v>
      </c>
      <c r="B6" s="6" t="s">
        <v>1</v>
      </c>
      <c r="C6" s="6" t="s">
        <v>12</v>
      </c>
      <c r="D6" s="6" t="s">
        <v>2</v>
      </c>
      <c r="E6" s="6" t="s">
        <v>3</v>
      </c>
      <c r="F6" s="6" t="s">
        <v>4</v>
      </c>
      <c r="G6" s="7" t="s">
        <v>5</v>
      </c>
      <c r="H6" s="6" t="s">
        <v>6</v>
      </c>
      <c r="I6" s="7" t="s">
        <v>7</v>
      </c>
      <c r="J6" s="7" t="s">
        <v>8</v>
      </c>
    </row>
    <row r="7" spans="1:10" ht="165.75" customHeight="1">
      <c r="A7" s="8">
        <v>1</v>
      </c>
      <c r="B7" s="25" t="s">
        <v>20</v>
      </c>
      <c r="C7" s="9"/>
      <c r="D7" s="10" t="s">
        <v>9</v>
      </c>
      <c r="E7" s="24">
        <v>10000</v>
      </c>
      <c r="F7" s="11"/>
      <c r="G7" s="12">
        <f>ROUND(F7*(1+H7),2)</f>
        <v>0</v>
      </c>
      <c r="H7" s="13"/>
      <c r="I7" s="12">
        <f>(ROUND(F7*E7,2))</f>
        <v>0</v>
      </c>
      <c r="J7" s="12">
        <f>ROUND(I7*(1+H7),2)</f>
        <v>0</v>
      </c>
    </row>
    <row r="8" spans="1:10" ht="155.25" customHeight="1">
      <c r="A8" s="8">
        <f>SUM(A7+1)</f>
        <v>2</v>
      </c>
      <c r="B8" s="25" t="s">
        <v>19</v>
      </c>
      <c r="C8" s="9"/>
      <c r="D8" s="10" t="s">
        <v>9</v>
      </c>
      <c r="E8" s="24">
        <v>90000</v>
      </c>
      <c r="F8" s="11"/>
      <c r="G8" s="12">
        <f>ROUND(F8*(1+H8),2)</f>
        <v>0</v>
      </c>
      <c r="H8" s="13"/>
      <c r="I8" s="12">
        <f>(ROUND(F8*E8,2))</f>
        <v>0</v>
      </c>
      <c r="J8" s="12">
        <f>ROUND(I8*(1+H8),2)</f>
        <v>0</v>
      </c>
    </row>
    <row r="9" spans="1:10" ht="136.5" customHeight="1">
      <c r="A9" s="8"/>
      <c r="B9" s="25" t="s">
        <v>21</v>
      </c>
      <c r="C9" s="9"/>
      <c r="D9" s="10" t="s">
        <v>9</v>
      </c>
      <c r="E9" s="24">
        <v>6000</v>
      </c>
      <c r="F9" s="11"/>
      <c r="G9" s="12"/>
      <c r="H9" s="13"/>
      <c r="I9" s="12">
        <f>(ROUND(F9*E9,2))</f>
        <v>0</v>
      </c>
      <c r="J9" s="12">
        <f>ROUND(I9*(1+H9),2)</f>
        <v>0</v>
      </c>
    </row>
    <row r="10" spans="1:10" ht="25.5">
      <c r="A10" s="8">
        <f>SUM(A8+1)</f>
        <v>3</v>
      </c>
      <c r="B10" s="26" t="s">
        <v>11</v>
      </c>
      <c r="C10" s="9"/>
      <c r="D10" s="10" t="s">
        <v>9</v>
      </c>
      <c r="E10" s="24">
        <v>200000</v>
      </c>
      <c r="F10" s="11"/>
      <c r="G10" s="12">
        <f>ROUND(F10*(1+H10),2)</f>
        <v>0</v>
      </c>
      <c r="H10" s="13"/>
      <c r="I10" s="12">
        <f>(ROUND(F10*E10,2))</f>
        <v>0</v>
      </c>
      <c r="J10" s="12">
        <f>ROUND(I10*(1+H10),2)</f>
        <v>0</v>
      </c>
    </row>
    <row r="11" spans="1:10" ht="12.75">
      <c r="A11" s="14"/>
      <c r="B11" s="15"/>
      <c r="C11" s="15"/>
      <c r="D11" s="16"/>
      <c r="E11" s="16"/>
      <c r="F11" s="17"/>
      <c r="G11" s="18"/>
      <c r="H11" s="19" t="s">
        <v>10</v>
      </c>
      <c r="I11" s="20">
        <f>SUM(I7:I10)</f>
        <v>0</v>
      </c>
      <c r="J11" s="20">
        <f>SUM(J7:J10)</f>
        <v>0</v>
      </c>
    </row>
    <row r="12" spans="2:9" ht="12.75">
      <c r="B12" s="2" t="s">
        <v>28</v>
      </c>
      <c r="I12" s="21"/>
    </row>
    <row r="14" spans="2:10" ht="25.5">
      <c r="B14" s="3" t="s">
        <v>13</v>
      </c>
      <c r="H14" s="27"/>
      <c r="I14" s="27"/>
      <c r="J14" s="27"/>
    </row>
    <row r="15" spans="2:10" ht="52.5" customHeight="1">
      <c r="B15" s="30" t="s">
        <v>14</v>
      </c>
      <c r="C15" s="27"/>
      <c r="D15" s="27"/>
      <c r="E15" s="27"/>
      <c r="H15" s="28"/>
      <c r="I15" s="28"/>
      <c r="J15" s="28"/>
    </row>
    <row r="16" spans="2:5" ht="40.5" customHeight="1">
      <c r="B16" s="30" t="s">
        <v>23</v>
      </c>
      <c r="C16" s="27"/>
      <c r="D16" s="27"/>
      <c r="E16" s="27"/>
    </row>
    <row r="17" spans="2:5" ht="54" customHeight="1">
      <c r="B17" s="30" t="s">
        <v>15</v>
      </c>
      <c r="C17" s="27"/>
      <c r="D17" s="27"/>
      <c r="E17" s="27"/>
    </row>
    <row r="18" spans="2:5" ht="15" customHeight="1">
      <c r="B18" s="31" t="s">
        <v>30</v>
      </c>
      <c r="C18" s="32"/>
      <c r="D18" s="32"/>
      <c r="E18" s="32"/>
    </row>
    <row r="19" spans="2:5" ht="66" customHeight="1">
      <c r="B19" s="30" t="s">
        <v>24</v>
      </c>
      <c r="C19" s="27"/>
      <c r="D19" s="27"/>
      <c r="E19" s="27"/>
    </row>
    <row r="20" spans="2:5" ht="28.5" customHeight="1">
      <c r="B20" s="30" t="s">
        <v>18</v>
      </c>
      <c r="C20" s="27"/>
      <c r="D20" s="27"/>
      <c r="E20" s="27"/>
    </row>
    <row r="21" spans="2:5" ht="25.5" customHeight="1">
      <c r="B21" s="30" t="s">
        <v>16</v>
      </c>
      <c r="C21" s="27"/>
      <c r="D21" s="27"/>
      <c r="E21" s="27"/>
    </row>
    <row r="22" spans="2:5" ht="24.75" customHeight="1">
      <c r="B22" s="30" t="s">
        <v>22</v>
      </c>
      <c r="C22" s="27"/>
      <c r="D22" s="27"/>
      <c r="E22" s="27"/>
    </row>
    <row r="23" spans="2:5" ht="25.5" customHeight="1">
      <c r="B23" s="30" t="s">
        <v>25</v>
      </c>
      <c r="C23" s="27"/>
      <c r="D23" s="27"/>
      <c r="E23" s="27"/>
    </row>
    <row r="24" spans="2:5" ht="16.5" customHeight="1">
      <c r="B24" s="22"/>
      <c r="C24" s="23"/>
      <c r="D24" s="23"/>
      <c r="E24" s="23"/>
    </row>
    <row r="25" ht="12.75">
      <c r="B25" s="3" t="s">
        <v>17</v>
      </c>
    </row>
    <row r="26" spans="2:5" ht="39.75" customHeight="1">
      <c r="B26" s="30" t="s">
        <v>29</v>
      </c>
      <c r="C26" s="27"/>
      <c r="D26" s="27"/>
      <c r="E26" s="27"/>
    </row>
    <row r="27" spans="2:5" ht="69.75" customHeight="1">
      <c r="B27" s="30" t="s">
        <v>26</v>
      </c>
      <c r="C27" s="27"/>
      <c r="D27" s="27"/>
      <c r="E27" s="27"/>
    </row>
    <row r="28" spans="2:5" ht="29.25" customHeight="1">
      <c r="B28" s="30" t="s">
        <v>27</v>
      </c>
      <c r="C28" s="30"/>
      <c r="D28" s="30"/>
      <c r="E28" s="30"/>
    </row>
  </sheetData>
  <mergeCells count="15">
    <mergeCell ref="B28:E28"/>
    <mergeCell ref="B21:E21"/>
    <mergeCell ref="B26:E26"/>
    <mergeCell ref="B27:E27"/>
    <mergeCell ref="B22:E22"/>
    <mergeCell ref="B23:E23"/>
    <mergeCell ref="B16:E16"/>
    <mergeCell ref="B17:E17"/>
    <mergeCell ref="B19:E19"/>
    <mergeCell ref="B20:E20"/>
    <mergeCell ref="B18:E18"/>
    <mergeCell ref="H14:J14"/>
    <mergeCell ref="H15:J15"/>
    <mergeCell ref="G1:J2"/>
    <mergeCell ref="B15:E15"/>
  </mergeCells>
  <dataValidations count="1">
    <dataValidation type="list" allowBlank="1" showInputMessage="1" showErrorMessage="1" sqref="H7:H10">
      <formula1>stawkaVAT</formula1>
    </dataValidation>
  </dataValidations>
  <printOptions/>
  <pageMargins left="0.7874015748031497" right="0.7874015748031497" top="0.1968503937007874" bottom="0.1968503937007874" header="0.5118110236220472" footer="0.5118110236220472"/>
  <pageSetup horizontalDpi="600" verticalDpi="600" orientation="landscape" paperSize="9" r:id="rId3"/>
  <headerFooter alignWithMargins="0">
    <oddHeader>&amp;C&amp;A</oddHeader>
    <oddFooter>&amp;CStrona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scz</dc:creator>
  <cp:keywords/>
  <dc:description/>
  <cp:lastModifiedBy>bzp01</cp:lastModifiedBy>
  <cp:lastPrinted>2016-06-02T10:53:45Z</cp:lastPrinted>
  <dcterms:created xsi:type="dcterms:W3CDTF">2010-08-23T11:06:45Z</dcterms:created>
  <dcterms:modified xsi:type="dcterms:W3CDTF">2016-07-05T07:12:46Z</dcterms:modified>
  <cp:category/>
  <cp:version/>
  <cp:contentType/>
  <cp:contentStatus/>
</cp:coreProperties>
</file>