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Z:\Zamówienia BZP\!!! POSTĘPOWANIA\Poniżej 30.000 EURO\2021\ZPU 120-2021 Implanty\Na stronę\"/>
    </mc:Choice>
  </mc:AlternateContent>
  <xr:revisionPtr revIDLastSave="0" documentId="8_{C95780E7-923B-4B09-A061-0FF9ACB2A9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  <sheet name="Arkusz1" sheetId="2" r:id="rId2"/>
  </sheets>
  <definedNames>
    <definedName name="_xlnm._FilterDatabase" localSheetId="0" hidden="1">'1'!#REF!</definedName>
    <definedName name="stawkaVA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2" i="1"/>
  <c r="F43" i="1"/>
  <c r="H41" i="1"/>
  <c r="H42" i="1"/>
  <c r="H43" i="1"/>
  <c r="I41" i="1"/>
  <c r="I42" i="1"/>
  <c r="I43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51" i="1"/>
  <c r="I51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4" i="1"/>
  <c r="I44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51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4" i="1"/>
  <c r="H5" i="1"/>
  <c r="I5" i="1"/>
  <c r="F5" i="1"/>
  <c r="I76" i="1"/>
  <c r="H76" i="1"/>
  <c r="I45" i="1"/>
  <c r="H45" i="1"/>
</calcChain>
</file>

<file path=xl/sharedStrings.xml><?xml version="1.0" encoding="utf-8"?>
<sst xmlns="http://schemas.openxmlformats.org/spreadsheetml/2006/main" count="155" uniqueCount="81">
  <si>
    <t>L.p.</t>
  </si>
  <si>
    <t>J.m.</t>
  </si>
  <si>
    <t>Ilość</t>
  </si>
  <si>
    <t>Cena jednostkowa brutto</t>
  </si>
  <si>
    <t>Wartość netto</t>
  </si>
  <si>
    <t>Wartość brutto</t>
  </si>
  <si>
    <t>szt.</t>
  </si>
  <si>
    <t>Cena jednostkowa netto</t>
  </si>
  <si>
    <t>Podatek Vat
 (%)</t>
  </si>
  <si>
    <t>Wkładka polietylenowa , bezokapowa lub z 10 stopniowym okapem o rozmiarach wewnętrznych 28, 32, 36, 40 i 44 mm.</t>
  </si>
  <si>
    <t>Wklładka ceramiczna z dodatkowym wzmocnieniem tytanowym na zewnetrznym obwodzie</t>
  </si>
  <si>
    <t>Głowa metalowa o średnicy 22, 26, 28 oraz 32 mm w min. 3 długościach</t>
  </si>
  <si>
    <t xml:space="preserve">Głowa ceramiczna bioloxDelta </t>
  </si>
  <si>
    <t>Głowa ceramiczna o średnicy 28, 32 oraz 36 mm w min. 3 długościach</t>
  </si>
  <si>
    <t>Zaslepka tytanowa na sklepienie panewki z gniazdem szesciokatnym lub śruba do panewki śruby mocujące pozwalają na fiksację kątową 37 stopni. Śruby niskoprofilowe z gniazdem sześciokątnym, śr, 6,5 mm, długość 15-60mm, skok co 5mm.</t>
  </si>
  <si>
    <t>Zaślepka lub śruba do panewki w długościach od 16 - 60 mm.</t>
  </si>
  <si>
    <t>Głowa bipolarna  o średnicy zewnętrznej od 36 do 70 mm zatrzaskiwana na głowę 22, 26 lub 28 mm</t>
  </si>
  <si>
    <t xml:space="preserve">Panewka polietylenowa </t>
  </si>
  <si>
    <t>Trzepień cementowany bez kołnierza, stalowy, gładki, wysokopolerowany, zwężający się dystalnie, z centralizerem, przynajmniej w 5 opcjach offsetowych, zapewniających możliwość regulacji odległości centrum głowy od osi kończyny, niezależnie od długości szyjki</t>
  </si>
  <si>
    <t>Korek do kanału</t>
  </si>
  <si>
    <t xml:space="preserve">System wkładek chromokobaltowych implantowanych w czaszach metalowych panewek bezcementowych dzięki zastosowaniu systemu Innerchange, umożliwiających zastosowanie artykulacji dwupłaszczyznowej.
Wkładki akceptujące głowy polietylenowe w rozmiarach 42 mm OD do 64 mm OD, wykonane z nowoczesnego ultra usieciowanego polietylenu o wzmocnionej odporności na ścieranie i zwiększonej wytrzymałości mechanicznej.
</t>
  </si>
  <si>
    <t xml:space="preserve">Głowy polietylenowe do wkładek chromokobaltowych  umożliwiające jednocześnie artykulację wewnętrzną o średnicy 22,2 mm ID i 28 mm ID.
</t>
  </si>
  <si>
    <t>Płyty krętarzowe w dwóch rozmiarach części bliższej płyty, zaczepianej na krętarz w min. 6 długościach do 210 mm. Płyty mocowane linkami stalowymi o średnicy 2,0 mm. Możliwość dodatkowej stabilizacji płyty za pomocą śrub korowych.</t>
  </si>
  <si>
    <t xml:space="preserve">Stalowa płyta prosta blokująco-kompresyjna 5 mm, szeroka. Otwory pod śruby korowe ø 4.5 mm, śruby gąbczaste ø 6.5 mm oraz otwory blokowane poprzez wkładki gwintujące pod śruby blokowane ø 5 mm oraz wkładki do kabli do zabiegów około protezowych. Ilość otworów: od 8 do 16. Długości płyt: od 155 mm do 299 mm. Na płycie otwory do wprowadzenia drutów Kirschnera. Płyta i wkładki do kabli sterylne. </t>
  </si>
  <si>
    <t>zaślepka do płyt prostych</t>
  </si>
  <si>
    <t>Haczyk Krętarzowy</t>
  </si>
  <si>
    <t>Linki stalowe o średnicy 2,0 mm  z zaciskiem stosowane jako cerklarz lub do mocowania płyt prostych i krętarzowych</t>
  </si>
  <si>
    <t>Linki stalowe o średnicy 2,0 mm bez zacisku stosowane jako ceklarz lub do mocowania płyt prostych i krętarzowych</t>
  </si>
  <si>
    <t>Zacisk do linek stalowych o średnicy 2,0mm.</t>
  </si>
  <si>
    <t>cement kostny 20g</t>
  </si>
  <si>
    <t>cement kostny 40g</t>
  </si>
  <si>
    <t>Komponent udowy cementowy</t>
  </si>
  <si>
    <t>Komponent piszczelowy cementowy</t>
  </si>
  <si>
    <t>Komponent udowy bezcementowy jednopromieniowy w zakresie łuku funkcjonalnego 10-110 stopni</t>
  </si>
  <si>
    <t>Wkładka z polietylenu tzw. III generacji w 3 wersjach: - bez stabilizacji, - z tylną stabilizacją, - o zwiększonej stabilizacji w płaszczyźnie czołowej, o grubości 9,11,13,16 i 19 mm</t>
  </si>
  <si>
    <t>Taca piszczelowa uniwersalna do tzw. trudnych kolan, z możliwością dokręcenia przedłużek cementowych i zastosowania bloczków uzupełniających ubytki kostne.</t>
  </si>
  <si>
    <t>Przedłużka cementowana</t>
  </si>
  <si>
    <t>Komponent piszczelowy all-poly</t>
  </si>
  <si>
    <t>Rzepka</t>
  </si>
  <si>
    <t>Produkt</t>
  </si>
  <si>
    <t>Nazwa nr. katalogowy oraz producent zaoferowanego asortymentu</t>
  </si>
  <si>
    <t>Panewka typu press-fit wykonana z tytanu, powierzchnia zewnętrzna pokryta czystym tytanem i hydroksyapatytem; wymiary zewnętrzne 40 - 72mm; wbudowany brzeżny press-fit 1.8mm; możliwość wyboru panewki pełnej oraz otworowej.</t>
  </si>
  <si>
    <t>Panewka wielootworowa do zaopatrzenia śrubami fiksującymi,  typu press-fit, wykonana z tytanu, powierzchnia zewnętrzna pokryta czystym tytanem i hydroksyapatytem; wymiary zewnętrzne 40 - 74mm;  hemisfera.</t>
  </si>
  <si>
    <t xml:space="preserve">Komponent piszczelowy bezcementowy z dodatkowymi bolcami fiksującymi, w całości drukowany laserowo w technologii 3D, producent zezwala również na stosowanie techniki zacementowania </t>
  </si>
  <si>
    <t>Trzpień endoprotezy stawu biodrowego prosty, proporcjonalny wykonany ze stopu tytanu, w części bliższej pokryty porowatym czystym tytanem i hydroksyapatytem. Fiksowany w części przynasadowej. Trzpień musi posiadać wzdłużne rowki antyrotacyjne. Stożek V 40. Dostępny w opcjach kąta szyjkowo-trzonowego (127 i 132 stopni) w 12 rozmiarach i długościach 93-126mm dla każdego z kątów. Wraz ze wzrostem rozmiaru trzpienia, jego krzywizny rośną zarówno w wymiarze bocznym jak i przyśrodkowym.</t>
  </si>
  <si>
    <t>Trzpień bezcementowy, tytanowy, prosty, bezkołnierzowy, uniwersalny, wyposażony w mechanizm stabilitacji derotacyjnej, w minimum 10 rozmiarach. W 1/3 części bliższej napylony porowatą okładziną tytanową. Eurokonus 12/14. Trzpień w wersji standard i high ofset.  Wymagana dostępność: Trzpień tytanowy, anatomiczny z antywersją, pokryty na całej powierzchni hydroksyapatytem, w miń. 9 rozmiarach prawych i lewych.  Dostępność wersji waryzowanej ze zmieniającym się kątem CCD i długością szyjki. Eurokonus 12/14.</t>
  </si>
  <si>
    <t>Trzpień bezcementowy, przynasadowy, short stem, tytanowy , prosty, dostępny  w minimum 10 rozmiarach, samocentrujący się w kanale, w części bliższej napylony porowatą okładziną . Trzpień w wersji standard i high ofset. Eurokonus 12/14.</t>
  </si>
  <si>
    <t>kpl.</t>
  </si>
  <si>
    <t>Panewka: typu press-fit, ze stopu tytanowego pokryta porowatą okładziną tytanową i hydroksyapatytem w wersji standard oraz wersji z pionowymi płetwami antyluksacyjnymi</t>
  </si>
  <si>
    <t>Panewka: typu press-fit, ze stopu tytanowego pokryta porowatą okładziną tytanową i hydroksyapatytem w wersji standard i z okapem zabezpieczającym przed zwichnięciem, w rozmiarach od 46 do 64 mm ze skokiem co 2 mm.</t>
  </si>
  <si>
    <t>Śruby/ zaślepki panewkowe</t>
  </si>
  <si>
    <t>Test oznaczający poziom alfa defensyw do wykrywania około protezowego zakażenia stawów</t>
  </si>
  <si>
    <t>Panewka antyluksacyjna, dwumobilna, typu press-fit, stalowa pokryta hydroksyapatytem, dodatkowo wymagana dostępność wersji rewizyjnej z bolcami stabilizującymi oraz wersji cementowanej</t>
  </si>
  <si>
    <t>Wkładka polietylenowa do panewki antyluksacyjnej, nie zatrzaskującą się w czaszy, umożliwiająca zatrzaśnięcie głowy 22,2 i 28mm</t>
  </si>
  <si>
    <t>Głowa metalowa o średnicy 32mm</t>
  </si>
  <si>
    <t>Głowa metalowa o średnicy 22,2 i 28 mm</t>
  </si>
  <si>
    <t>Cement kostny z gentamycyną 1x40g</t>
  </si>
  <si>
    <t>Cement kostny z gentamycyną 2x40g</t>
  </si>
  <si>
    <t>Cement kostny z gentamycyną i clindamycyną 1x40g</t>
  </si>
  <si>
    <t>Zestaw do mieszania próżniowego pojedynczy</t>
  </si>
  <si>
    <t>Zestaw do mieszania próżniowego podwójny</t>
  </si>
  <si>
    <t>Stalowy kosz wzmacniający dno panewki dedykowany do panewki antyluksacyjnej cementowej</t>
  </si>
  <si>
    <t>Korek polietylenowy do zatkania kanału szpikowego.</t>
  </si>
  <si>
    <t>Zestaw do mieszania próżniowego zawierający cement kostny oraz rozcieńczalnik</t>
  </si>
  <si>
    <t>Panewka cementowana pod głowę 28 i 32 mm</t>
  </si>
  <si>
    <t>Głowa metalowa o średnicy 36mm</t>
  </si>
  <si>
    <t>Wkładka z polietylenu nasyconego witaminą E do panewki press fit</t>
  </si>
  <si>
    <t>Wkładka polietylenowa do panewki press fit</t>
  </si>
  <si>
    <t>Głowa ceramiczna Biolox Delta 28,32,36 mm</t>
  </si>
  <si>
    <t>Głowa metalowa XL  o średnicy 36, 40 oraz 44 mm w min. 3 długościach</t>
  </si>
  <si>
    <r>
      <t xml:space="preserve">Trzpień cementowy, stalowy, uniwersalny, wyposażony w mechanizm stabilizacji derotacyjnej , bezkołnierzowy, przynajmniej w 5 różnych rozmiarach. </t>
    </r>
    <r>
      <rPr>
        <sz val="9"/>
        <rFont val="Tahoma"/>
        <family val="2"/>
        <charset val="238"/>
      </rPr>
      <t xml:space="preserve">Eurokonus </t>
    </r>
    <r>
      <rPr>
        <sz val="9"/>
        <color indexed="8"/>
        <rFont val="Tahoma"/>
        <family val="2"/>
        <charset val="238"/>
      </rPr>
      <t>12/14.Wymagana dostępność: Trzpień cementowy, stalowy anatomiczny.</t>
    </r>
  </si>
  <si>
    <r>
      <t>Wkładka ceramiczna</t>
    </r>
    <r>
      <rPr>
        <sz val="9"/>
        <rFont val="Tahoma"/>
        <family val="2"/>
        <charset val="238"/>
      </rPr>
      <t xml:space="preserve"> Biolox Delta</t>
    </r>
  </si>
  <si>
    <t>Załącznik nr 3 do Zapytania ofertowego - Formularz asortymentowo-cenowy</t>
  </si>
  <si>
    <t>RAZEM</t>
  </si>
  <si>
    <t>Pakiet 1 - Implanty ortopedyczne w obrębie stawu biodrowego i kolanowego</t>
  </si>
  <si>
    <t>Pakiet 2 - Implanty ortopedyczne w obrębie stawu biodrowego</t>
  </si>
  <si>
    <t xml:space="preserve">Cement kostny 40 g. z tobramycyną </t>
  </si>
  <si>
    <t>Cement kostny 40 g.  z gentramecyną</t>
  </si>
  <si>
    <t>Ostrza do piły oscylacyjnej System 6, 7, 8  firmy Stryker - typ do wyboru z katalogu</t>
  </si>
  <si>
    <t>Mieszalnik do próżniowego mieszania i ciśnieniowego podawania cementu do endoprotezoplastyki biodra ze strzykawką. Możliwość mieszania cementu napędem ortopedycznym. (użyczenie kompatybilnego ze strzykawką podajnika-"pistoletu").</t>
  </si>
  <si>
    <t xml:space="preserve">Jednorazowy, sterylny zestaw do płukania kanału kości udowej i powierzchni stawowych, wbudowana pompa płucząca zasilana bateryjnie mocowana bezpośrednio do worka z płynem płuczącym, rękojeść sterująca z możliwością montażu wymiennych końcówek płuczących/szczotek, możliwość odsysania płynów poprzez podłączenie zewnętrznego ssaka, zestaw wyposażony w dreny przyłączeniowe - długość min. 2,4m.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</si>
</sst>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Microsoft YaHe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9"/>
      <color indexed="8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8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indexed="8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10"/>
      <color rgb="FFFF0000"/>
      <name val="Tahoma"/>
      <family val="2"/>
      <charset val="238"/>
    </font>
    <font>
      <sz val="9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2" borderId="1" applyNumberFormat="0" applyAlignment="0" applyProtection="0"/>
    <xf numFmtId="0" fontId="5" fillId="0" borderId="0"/>
    <xf numFmtId="0" fontId="4" fillId="0" borderId="0"/>
    <xf numFmtId="0" fontId="1" fillId="0" borderId="0"/>
  </cellStyleXfs>
  <cellXfs count="118">
    <xf numFmtId="0" fontId="0" fillId="0" borderId="0" xfId="0"/>
    <xf numFmtId="0" fontId="7" fillId="0" borderId="0" xfId="0" applyFont="1"/>
    <xf numFmtId="0" fontId="7" fillId="0" borderId="0" xfId="0" applyFont="1" applyFill="1"/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vertical="center" wrapText="1"/>
    </xf>
    <xf numFmtId="0" fontId="11" fillId="0" borderId="19" xfId="0" applyFont="1" applyBorder="1" applyAlignment="1">
      <alignment horizontal="center" vertical="center" wrapText="1"/>
    </xf>
    <xf numFmtId="3" fontId="11" fillId="4" borderId="19" xfId="0" applyNumberFormat="1" applyFont="1" applyFill="1" applyBorder="1" applyAlignment="1">
      <alignment horizontal="center" vertical="center" wrapText="1"/>
    </xf>
    <xf numFmtId="44" fontId="11" fillId="0" borderId="19" xfId="0" applyNumberFormat="1" applyFont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left" vertical="center" wrapText="1" readingOrder="1"/>
    </xf>
    <xf numFmtId="2" fontId="1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" xfId="0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right" vertical="center"/>
    </xf>
    <xf numFmtId="0" fontId="7" fillId="3" borderId="17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right" vertical="center"/>
    </xf>
    <xf numFmtId="0" fontId="7" fillId="3" borderId="16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164" fontId="10" fillId="0" borderId="0" xfId="3" applyNumberFormat="1" applyFont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64" fontId="11" fillId="0" borderId="0" xfId="3" applyNumberFormat="1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right" vertical="center"/>
    </xf>
    <xf numFmtId="0" fontId="7" fillId="3" borderId="19" xfId="0" applyFont="1" applyFill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9" xfId="1" applyFont="1" applyBorder="1" applyAlignment="1">
      <alignment horizontal="center" vertical="center" wrapText="1"/>
    </xf>
    <xf numFmtId="164" fontId="10" fillId="0" borderId="19" xfId="3" applyNumberFormat="1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right" vertical="center"/>
    </xf>
    <xf numFmtId="164" fontId="10" fillId="6" borderId="8" xfId="3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top" wrapText="1"/>
    </xf>
    <xf numFmtId="0" fontId="10" fillId="0" borderId="8" xfId="0" applyFont="1" applyBorder="1" applyAlignment="1">
      <alignment vertical="center" wrapText="1"/>
    </xf>
    <xf numFmtId="0" fontId="12" fillId="5" borderId="8" xfId="0" applyFont="1" applyFill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164" fontId="13" fillId="0" borderId="0" xfId="0" applyNumberFormat="1" applyFont="1"/>
    <xf numFmtId="0" fontId="7" fillId="0" borderId="0" xfId="0" applyFont="1" applyAlignment="1">
      <alignment vertical="center" textRotation="90" wrapText="1"/>
    </xf>
    <xf numFmtId="3" fontId="7" fillId="3" borderId="0" xfId="0" applyNumberFormat="1" applyFont="1" applyFill="1" applyAlignment="1">
      <alignment horizontal="center" vertical="center"/>
    </xf>
    <xf numFmtId="164" fontId="7" fillId="0" borderId="0" xfId="0" applyNumberFormat="1" applyFont="1"/>
    <xf numFmtId="0" fontId="7" fillId="3" borderId="10" xfId="0" applyFont="1" applyFill="1" applyBorder="1" applyAlignment="1">
      <alignment horizontal="right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3" fontId="11" fillId="7" borderId="8" xfId="0" applyNumberFormat="1" applyFont="1" applyFill="1" applyBorder="1" applyAlignment="1">
      <alignment horizontal="center" vertical="center" wrapText="1"/>
    </xf>
    <xf numFmtId="44" fontId="11" fillId="6" borderId="8" xfId="0" applyNumberFormat="1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 wrapText="1"/>
    </xf>
    <xf numFmtId="3" fontId="11" fillId="7" borderId="12" xfId="0" applyNumberFormat="1" applyFont="1" applyFill="1" applyBorder="1" applyAlignment="1">
      <alignment horizontal="center" vertical="center" wrapText="1"/>
    </xf>
    <xf numFmtId="44" fontId="11" fillId="6" borderId="3" xfId="0" applyNumberFormat="1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9" fontId="11" fillId="6" borderId="8" xfId="0" applyNumberFormat="1" applyFont="1" applyFill="1" applyBorder="1" applyAlignment="1">
      <alignment horizontal="center" vertical="center" wrapText="1"/>
    </xf>
    <xf numFmtId="164" fontId="11" fillId="6" borderId="8" xfId="3" applyNumberFormat="1" applyFont="1" applyFill="1" applyBorder="1" applyAlignment="1">
      <alignment horizontal="center" vertical="center" wrapText="1"/>
    </xf>
    <xf numFmtId="164" fontId="11" fillId="0" borderId="10" xfId="3" applyNumberFormat="1" applyFont="1" applyBorder="1" applyAlignment="1">
      <alignment horizontal="center" vertical="center" wrapText="1"/>
    </xf>
    <xf numFmtId="164" fontId="11" fillId="0" borderId="18" xfId="3" applyNumberFormat="1" applyFont="1" applyBorder="1" applyAlignment="1">
      <alignment horizontal="center" vertical="center" wrapText="1"/>
    </xf>
    <xf numFmtId="9" fontId="11" fillId="0" borderId="13" xfId="0" applyNumberFormat="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164" fontId="11" fillId="0" borderId="2" xfId="3" applyNumberFormat="1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164" fontId="11" fillId="0" borderId="17" xfId="3" applyNumberFormat="1" applyFont="1" applyBorder="1" applyAlignment="1">
      <alignment horizontal="center" vertical="center" wrapText="1"/>
    </xf>
    <xf numFmtId="164" fontId="11" fillId="0" borderId="16" xfId="3" applyNumberFormat="1" applyFont="1" applyBorder="1" applyAlignment="1">
      <alignment horizontal="center" vertical="center" wrapText="1"/>
    </xf>
    <xf numFmtId="9" fontId="13" fillId="0" borderId="8" xfId="0" applyNumberFormat="1" applyFont="1" applyBorder="1" applyAlignment="1">
      <alignment horizontal="center" vertical="center"/>
    </xf>
    <xf numFmtId="9" fontId="11" fillId="6" borderId="10" xfId="0" applyNumberFormat="1" applyFont="1" applyFill="1" applyBorder="1" applyAlignment="1">
      <alignment horizontal="center" vertical="center" wrapText="1"/>
    </xf>
    <xf numFmtId="164" fontId="11" fillId="6" borderId="10" xfId="3" applyNumberFormat="1" applyFont="1" applyFill="1" applyBorder="1" applyAlignment="1">
      <alignment horizontal="center" vertical="center" wrapText="1"/>
    </xf>
    <xf numFmtId="164" fontId="11" fillId="0" borderId="8" xfId="3" applyNumberFormat="1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1" fillId="0" borderId="2" xfId="1" applyNumberFormat="1" applyFont="1" applyBorder="1" applyAlignment="1">
      <alignment horizontal="center" vertical="center" wrapText="1"/>
    </xf>
    <xf numFmtId="8" fontId="14" fillId="0" borderId="2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13" fillId="3" borderId="8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20" xfId="0" applyFont="1" applyFill="1" applyBorder="1" applyAlignment="1">
      <alignment horizontal="right" vertical="center"/>
    </xf>
    <xf numFmtId="164" fontId="11" fillId="0" borderId="20" xfId="3" applyNumberFormat="1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horizontal="center" vertical="center" wrapText="1"/>
    </xf>
    <xf numFmtId="3" fontId="16" fillId="3" borderId="10" xfId="0" applyNumberFormat="1" applyFont="1" applyFill="1" applyBorder="1" applyAlignment="1">
      <alignment horizontal="center" vertical="center" wrapText="1"/>
    </xf>
    <xf numFmtId="44" fontId="16" fillId="0" borderId="21" xfId="0" applyNumberFormat="1" applyFont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left" vertical="center" wrapText="1"/>
    </xf>
    <xf numFmtId="0" fontId="9" fillId="6" borderId="15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6">
    <cellStyle name="Excel Built-in Normal" xfId="1" xr:uid="{00000000-0005-0000-0000-000000000000}"/>
    <cellStyle name="Excel_BuiltIn_Dane wyjściowe 1" xfId="2" xr:uid="{00000000-0005-0000-0000-000001000000}"/>
    <cellStyle name="Normalny" xfId="0" builtinId="0"/>
    <cellStyle name="Normalny 2" xfId="3" xr:uid="{00000000-0005-0000-0000-000003000000}"/>
    <cellStyle name="Normalny 2 2" xfId="5" xr:uid="{00000000-0005-0000-0000-000004000000}"/>
    <cellStyle name="Normalny 3" xfId="4" xr:uid="{00000000-0005-0000-0000-000005000000}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topLeftCell="A34" workbookViewId="0">
      <selection activeCell="B46" sqref="B46"/>
    </sheetView>
  </sheetViews>
  <sheetFormatPr defaultColWidth="9.42578125" defaultRowHeight="11.25" x14ac:dyDescent="0.15"/>
  <cols>
    <col min="1" max="1" width="4" style="61" customWidth="1"/>
    <col min="2" max="2" width="75.42578125" style="63" customWidth="1"/>
    <col min="3" max="3" width="6.42578125" style="1" customWidth="1"/>
    <col min="4" max="4" width="7.5703125" style="64" customWidth="1"/>
    <col min="5" max="6" width="15.7109375" style="102" customWidth="1"/>
    <col min="7" max="7" width="9.5703125" style="1" customWidth="1"/>
    <col min="8" max="9" width="20.7109375" style="1" customWidth="1"/>
    <col min="10" max="10" width="19.42578125" style="1" customWidth="1"/>
    <col min="11" max="12" width="8.5703125" style="1" customWidth="1"/>
    <col min="13" max="16384" width="9.42578125" style="1"/>
  </cols>
  <sheetData>
    <row r="1" spans="1:10" ht="15" x14ac:dyDescent="0.15">
      <c r="A1" s="117" t="s">
        <v>72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x14ac:dyDescent="0.15">
      <c r="A2" s="3"/>
      <c r="B2" s="4"/>
      <c r="C2" s="5"/>
      <c r="D2" s="6"/>
      <c r="E2" s="7"/>
      <c r="F2" s="8"/>
      <c r="G2" s="8"/>
      <c r="H2" s="8"/>
      <c r="I2" s="8"/>
      <c r="J2" s="8"/>
    </row>
    <row r="3" spans="1:10" ht="12.75" x14ac:dyDescent="0.15">
      <c r="A3" s="9"/>
      <c r="B3" s="112" t="s">
        <v>74</v>
      </c>
      <c r="C3" s="113"/>
      <c r="D3" s="113"/>
      <c r="E3" s="113"/>
      <c r="F3" s="113"/>
      <c r="G3" s="113"/>
      <c r="H3" s="113"/>
      <c r="I3" s="113"/>
      <c r="J3" s="113"/>
    </row>
    <row r="4" spans="1:10" ht="56.25" x14ac:dyDescent="0.15">
      <c r="A4" s="67" t="s">
        <v>0</v>
      </c>
      <c r="B4" s="68" t="s">
        <v>39</v>
      </c>
      <c r="C4" s="68" t="s">
        <v>1</v>
      </c>
      <c r="D4" s="69" t="s">
        <v>2</v>
      </c>
      <c r="E4" s="70" t="s">
        <v>7</v>
      </c>
      <c r="F4" s="68" t="s">
        <v>3</v>
      </c>
      <c r="G4" s="68" t="s">
        <v>8</v>
      </c>
      <c r="H4" s="68" t="s">
        <v>4</v>
      </c>
      <c r="I4" s="68" t="s">
        <v>5</v>
      </c>
      <c r="J4" s="68" t="s">
        <v>40</v>
      </c>
    </row>
    <row r="5" spans="1:10" ht="67.5" x14ac:dyDescent="0.15">
      <c r="A5" s="66">
        <v>1</v>
      </c>
      <c r="B5" s="11" t="s">
        <v>44</v>
      </c>
      <c r="C5" s="12" t="s">
        <v>6</v>
      </c>
      <c r="D5" s="12">
        <v>8</v>
      </c>
      <c r="E5" s="92"/>
      <c r="F5" s="79">
        <f>ROUND(E5+(E5*G5),2)</f>
        <v>0</v>
      </c>
      <c r="G5" s="81">
        <v>0.08</v>
      </c>
      <c r="H5" s="79">
        <f>D5*E5</f>
        <v>0</v>
      </c>
      <c r="I5" s="79">
        <f>ROUND(H5+(H5*G5),2)</f>
        <v>0</v>
      </c>
      <c r="J5" s="79"/>
    </row>
    <row r="6" spans="1:10" ht="64.349999999999994" customHeight="1" x14ac:dyDescent="0.15">
      <c r="A6" s="10">
        <v>2</v>
      </c>
      <c r="B6" s="13" t="s">
        <v>41</v>
      </c>
      <c r="C6" s="14" t="s">
        <v>6</v>
      </c>
      <c r="D6" s="14">
        <v>8</v>
      </c>
      <c r="E6" s="93"/>
      <c r="F6" s="79">
        <f t="shared" ref="F6:F44" si="0">ROUND(E6+(E6*G6),2)</f>
        <v>0</v>
      </c>
      <c r="G6" s="82">
        <v>0.08</v>
      </c>
      <c r="H6" s="79">
        <f t="shared" ref="H6:H44" si="1">D6*E6</f>
        <v>0</v>
      </c>
      <c r="I6" s="79">
        <f t="shared" ref="I6:I44" si="2">ROUND(H6+(H6*G6),2)</f>
        <v>0</v>
      </c>
      <c r="J6" s="83"/>
    </row>
    <row r="7" spans="1:10" ht="73.5" customHeight="1" x14ac:dyDescent="0.15">
      <c r="A7" s="10">
        <v>3</v>
      </c>
      <c r="B7" s="13" t="s">
        <v>42</v>
      </c>
      <c r="C7" s="14" t="s">
        <v>6</v>
      </c>
      <c r="D7" s="14">
        <v>1</v>
      </c>
      <c r="E7" s="93"/>
      <c r="F7" s="79">
        <f t="shared" si="0"/>
        <v>0</v>
      </c>
      <c r="G7" s="82">
        <v>0.08</v>
      </c>
      <c r="H7" s="79">
        <f t="shared" si="1"/>
        <v>0</v>
      </c>
      <c r="I7" s="79">
        <f t="shared" si="2"/>
        <v>0</v>
      </c>
      <c r="J7" s="83"/>
    </row>
    <row r="8" spans="1:10" ht="39" customHeight="1" x14ac:dyDescent="0.15">
      <c r="A8" s="10">
        <v>4</v>
      </c>
      <c r="B8" s="13" t="s">
        <v>9</v>
      </c>
      <c r="C8" s="14" t="s">
        <v>6</v>
      </c>
      <c r="D8" s="14">
        <v>8</v>
      </c>
      <c r="E8" s="93"/>
      <c r="F8" s="79">
        <f t="shared" si="0"/>
        <v>0</v>
      </c>
      <c r="G8" s="82">
        <v>0.08</v>
      </c>
      <c r="H8" s="79">
        <f t="shared" si="1"/>
        <v>0</v>
      </c>
      <c r="I8" s="79">
        <f t="shared" si="2"/>
        <v>0</v>
      </c>
      <c r="J8" s="83"/>
    </row>
    <row r="9" spans="1:10" ht="32.1" customHeight="1" x14ac:dyDescent="0.15">
      <c r="A9" s="10">
        <v>5</v>
      </c>
      <c r="B9" s="15" t="s">
        <v>10</v>
      </c>
      <c r="C9" s="14" t="s">
        <v>6</v>
      </c>
      <c r="D9" s="14">
        <v>1</v>
      </c>
      <c r="E9" s="93"/>
      <c r="F9" s="79">
        <f t="shared" si="0"/>
        <v>0</v>
      </c>
      <c r="G9" s="82">
        <v>0.08</v>
      </c>
      <c r="H9" s="79">
        <f t="shared" si="1"/>
        <v>0</v>
      </c>
      <c r="I9" s="79">
        <f t="shared" si="2"/>
        <v>0</v>
      </c>
      <c r="J9" s="83"/>
    </row>
    <row r="10" spans="1:10" ht="22.35" customHeight="1" x14ac:dyDescent="0.15">
      <c r="A10" s="10">
        <v>6</v>
      </c>
      <c r="B10" s="13" t="s">
        <v>11</v>
      </c>
      <c r="C10" s="14" t="s">
        <v>6</v>
      </c>
      <c r="D10" s="14">
        <v>5</v>
      </c>
      <c r="E10" s="93"/>
      <c r="F10" s="79">
        <f t="shared" si="0"/>
        <v>0</v>
      </c>
      <c r="G10" s="82">
        <v>0.08</v>
      </c>
      <c r="H10" s="79">
        <f t="shared" si="1"/>
        <v>0</v>
      </c>
      <c r="I10" s="79">
        <f t="shared" si="2"/>
        <v>0</v>
      </c>
      <c r="J10" s="83"/>
    </row>
    <row r="11" spans="1:10" ht="45.75" customHeight="1" x14ac:dyDescent="0.15">
      <c r="A11" s="10">
        <v>7</v>
      </c>
      <c r="B11" s="13" t="s">
        <v>69</v>
      </c>
      <c r="C11" s="14" t="s">
        <v>6</v>
      </c>
      <c r="D11" s="14">
        <v>1</v>
      </c>
      <c r="E11" s="93"/>
      <c r="F11" s="79">
        <f t="shared" si="0"/>
        <v>0</v>
      </c>
      <c r="G11" s="82">
        <v>0.08</v>
      </c>
      <c r="H11" s="79">
        <f t="shared" si="1"/>
        <v>0</v>
      </c>
      <c r="I11" s="79">
        <f t="shared" si="2"/>
        <v>0</v>
      </c>
      <c r="J11" s="83"/>
    </row>
    <row r="12" spans="1:10" ht="20.45" customHeight="1" x14ac:dyDescent="0.15">
      <c r="A12" s="10">
        <v>8</v>
      </c>
      <c r="B12" s="13" t="s">
        <v>12</v>
      </c>
      <c r="C12" s="14" t="s">
        <v>6</v>
      </c>
      <c r="D12" s="14">
        <v>1</v>
      </c>
      <c r="E12" s="93"/>
      <c r="F12" s="79">
        <f t="shared" si="0"/>
        <v>0</v>
      </c>
      <c r="G12" s="82">
        <v>0.08</v>
      </c>
      <c r="H12" s="79">
        <f t="shared" si="1"/>
        <v>0</v>
      </c>
      <c r="I12" s="79">
        <f t="shared" si="2"/>
        <v>0</v>
      </c>
      <c r="J12" s="83"/>
    </row>
    <row r="13" spans="1:10" ht="22.35" customHeight="1" x14ac:dyDescent="0.15">
      <c r="A13" s="10">
        <v>9</v>
      </c>
      <c r="B13" s="13" t="s">
        <v>13</v>
      </c>
      <c r="C13" s="14" t="s">
        <v>6</v>
      </c>
      <c r="D13" s="14">
        <v>1</v>
      </c>
      <c r="E13" s="93"/>
      <c r="F13" s="79">
        <f t="shared" si="0"/>
        <v>0</v>
      </c>
      <c r="G13" s="82">
        <v>0.08</v>
      </c>
      <c r="H13" s="79">
        <f t="shared" si="1"/>
        <v>0</v>
      </c>
      <c r="I13" s="79">
        <f t="shared" si="2"/>
        <v>0</v>
      </c>
      <c r="J13" s="83"/>
    </row>
    <row r="14" spans="1:10" ht="93" customHeight="1" x14ac:dyDescent="0.15">
      <c r="A14" s="10">
        <v>10</v>
      </c>
      <c r="B14" s="13" t="s">
        <v>14</v>
      </c>
      <c r="C14" s="14" t="s">
        <v>6</v>
      </c>
      <c r="D14" s="14">
        <v>1</v>
      </c>
      <c r="E14" s="93"/>
      <c r="F14" s="79">
        <f t="shared" si="0"/>
        <v>0</v>
      </c>
      <c r="G14" s="82">
        <v>0.08</v>
      </c>
      <c r="H14" s="79">
        <f t="shared" si="1"/>
        <v>0</v>
      </c>
      <c r="I14" s="79">
        <f t="shared" si="2"/>
        <v>0</v>
      </c>
      <c r="J14" s="83"/>
    </row>
    <row r="15" spans="1:10" ht="36.950000000000003" customHeight="1" x14ac:dyDescent="0.15">
      <c r="A15" s="10">
        <v>11</v>
      </c>
      <c r="B15" s="13" t="s">
        <v>15</v>
      </c>
      <c r="C15" s="14" t="s">
        <v>6</v>
      </c>
      <c r="D15" s="14">
        <v>1</v>
      </c>
      <c r="E15" s="93"/>
      <c r="F15" s="79">
        <f t="shared" si="0"/>
        <v>0</v>
      </c>
      <c r="G15" s="82">
        <v>0.08</v>
      </c>
      <c r="H15" s="79">
        <f t="shared" si="1"/>
        <v>0</v>
      </c>
      <c r="I15" s="79">
        <f t="shared" si="2"/>
        <v>0</v>
      </c>
      <c r="J15" s="83"/>
    </row>
    <row r="16" spans="1:10" ht="46.5" customHeight="1" x14ac:dyDescent="0.15">
      <c r="A16" s="10">
        <v>12</v>
      </c>
      <c r="B16" s="13" t="s">
        <v>16</v>
      </c>
      <c r="C16" s="14" t="s">
        <v>6</v>
      </c>
      <c r="D16" s="14">
        <v>5</v>
      </c>
      <c r="E16" s="93"/>
      <c r="F16" s="79">
        <f t="shared" si="0"/>
        <v>0</v>
      </c>
      <c r="G16" s="82">
        <v>0.08</v>
      </c>
      <c r="H16" s="79">
        <f t="shared" si="1"/>
        <v>0</v>
      </c>
      <c r="I16" s="79">
        <f t="shared" si="2"/>
        <v>0</v>
      </c>
      <c r="J16" s="83"/>
    </row>
    <row r="17" spans="1:10" ht="34.5" customHeight="1" x14ac:dyDescent="0.15">
      <c r="A17" s="10">
        <v>13</v>
      </c>
      <c r="B17" s="13" t="s">
        <v>17</v>
      </c>
      <c r="C17" s="14" t="s">
        <v>6</v>
      </c>
      <c r="D17" s="14">
        <v>1</v>
      </c>
      <c r="E17" s="93"/>
      <c r="F17" s="79">
        <f t="shared" si="0"/>
        <v>0</v>
      </c>
      <c r="G17" s="82">
        <v>0.08</v>
      </c>
      <c r="H17" s="79">
        <f t="shared" si="1"/>
        <v>0</v>
      </c>
      <c r="I17" s="79">
        <f t="shared" si="2"/>
        <v>0</v>
      </c>
      <c r="J17" s="83"/>
    </row>
    <row r="18" spans="1:10" ht="72" customHeight="1" x14ac:dyDescent="0.15">
      <c r="A18" s="10">
        <v>14</v>
      </c>
      <c r="B18" s="13" t="s">
        <v>18</v>
      </c>
      <c r="C18" s="14" t="s">
        <v>6</v>
      </c>
      <c r="D18" s="14">
        <v>1</v>
      </c>
      <c r="E18" s="93"/>
      <c r="F18" s="79">
        <f t="shared" si="0"/>
        <v>0</v>
      </c>
      <c r="G18" s="82">
        <v>0.08</v>
      </c>
      <c r="H18" s="79">
        <f t="shared" si="1"/>
        <v>0</v>
      </c>
      <c r="I18" s="79">
        <f t="shared" si="2"/>
        <v>0</v>
      </c>
      <c r="J18" s="83"/>
    </row>
    <row r="19" spans="1:10" ht="35.1" customHeight="1" x14ac:dyDescent="0.15">
      <c r="A19" s="10">
        <v>15</v>
      </c>
      <c r="B19" s="15" t="s">
        <v>19</v>
      </c>
      <c r="C19" s="14" t="s">
        <v>6</v>
      </c>
      <c r="D19" s="14">
        <v>1</v>
      </c>
      <c r="E19" s="93"/>
      <c r="F19" s="79">
        <f t="shared" si="0"/>
        <v>0</v>
      </c>
      <c r="G19" s="82">
        <v>0.08</v>
      </c>
      <c r="H19" s="79">
        <f t="shared" si="1"/>
        <v>0</v>
      </c>
      <c r="I19" s="79">
        <f t="shared" si="2"/>
        <v>0</v>
      </c>
      <c r="J19" s="83"/>
    </row>
    <row r="20" spans="1:10" ht="138" customHeight="1" x14ac:dyDescent="0.15">
      <c r="A20" s="10">
        <v>16</v>
      </c>
      <c r="B20" s="16" t="s">
        <v>20</v>
      </c>
      <c r="C20" s="14" t="s">
        <v>6</v>
      </c>
      <c r="D20" s="14">
        <v>1</v>
      </c>
      <c r="E20" s="93"/>
      <c r="F20" s="79">
        <f t="shared" si="0"/>
        <v>0</v>
      </c>
      <c r="G20" s="82">
        <v>0.08</v>
      </c>
      <c r="H20" s="79">
        <f t="shared" si="1"/>
        <v>0</v>
      </c>
      <c r="I20" s="79">
        <f t="shared" si="2"/>
        <v>0</v>
      </c>
      <c r="J20" s="83"/>
    </row>
    <row r="21" spans="1:10" ht="65.099999999999994" customHeight="1" x14ac:dyDescent="0.15">
      <c r="A21" s="10">
        <v>17</v>
      </c>
      <c r="B21" s="15" t="s">
        <v>21</v>
      </c>
      <c r="C21" s="14" t="s">
        <v>6</v>
      </c>
      <c r="D21" s="14">
        <v>1</v>
      </c>
      <c r="E21" s="93"/>
      <c r="F21" s="79">
        <f t="shared" si="0"/>
        <v>0</v>
      </c>
      <c r="G21" s="82">
        <v>0.08</v>
      </c>
      <c r="H21" s="79">
        <f t="shared" si="1"/>
        <v>0</v>
      </c>
      <c r="I21" s="79">
        <f t="shared" si="2"/>
        <v>0</v>
      </c>
      <c r="J21" s="83"/>
    </row>
    <row r="22" spans="1:10" ht="33" customHeight="1" x14ac:dyDescent="0.15">
      <c r="A22" s="10">
        <v>18</v>
      </c>
      <c r="B22" s="13" t="s">
        <v>22</v>
      </c>
      <c r="C22" s="14" t="s">
        <v>6</v>
      </c>
      <c r="D22" s="14">
        <v>1</v>
      </c>
      <c r="E22" s="93"/>
      <c r="F22" s="79">
        <f t="shared" si="0"/>
        <v>0</v>
      </c>
      <c r="G22" s="82">
        <v>0.08</v>
      </c>
      <c r="H22" s="79">
        <f t="shared" si="1"/>
        <v>0</v>
      </c>
      <c r="I22" s="79">
        <f t="shared" si="2"/>
        <v>0</v>
      </c>
      <c r="J22" s="83"/>
    </row>
    <row r="23" spans="1:10" ht="56.25" x14ac:dyDescent="0.15">
      <c r="A23" s="10">
        <v>19</v>
      </c>
      <c r="B23" s="17" t="s">
        <v>23</v>
      </c>
      <c r="C23" s="14" t="s">
        <v>6</v>
      </c>
      <c r="D23" s="14">
        <v>1</v>
      </c>
      <c r="E23" s="93"/>
      <c r="F23" s="79">
        <f t="shared" si="0"/>
        <v>0</v>
      </c>
      <c r="G23" s="82">
        <v>0.08</v>
      </c>
      <c r="H23" s="79">
        <f t="shared" si="1"/>
        <v>0</v>
      </c>
      <c r="I23" s="79">
        <f t="shared" si="2"/>
        <v>0</v>
      </c>
      <c r="J23" s="83"/>
    </row>
    <row r="24" spans="1:10" ht="51.6" customHeight="1" x14ac:dyDescent="0.15">
      <c r="A24" s="10">
        <v>20</v>
      </c>
      <c r="B24" s="13" t="s">
        <v>24</v>
      </c>
      <c r="C24" s="14" t="s">
        <v>6</v>
      </c>
      <c r="D24" s="14">
        <v>1</v>
      </c>
      <c r="E24" s="93"/>
      <c r="F24" s="79">
        <f t="shared" si="0"/>
        <v>0</v>
      </c>
      <c r="G24" s="82">
        <v>0.08</v>
      </c>
      <c r="H24" s="79">
        <f t="shared" si="1"/>
        <v>0</v>
      </c>
      <c r="I24" s="79">
        <f t="shared" si="2"/>
        <v>0</v>
      </c>
      <c r="J24" s="83"/>
    </row>
    <row r="25" spans="1:10" ht="34.5" customHeight="1" x14ac:dyDescent="0.15">
      <c r="A25" s="10">
        <v>21</v>
      </c>
      <c r="B25" s="13" t="s">
        <v>25</v>
      </c>
      <c r="C25" s="14" t="s">
        <v>6</v>
      </c>
      <c r="D25" s="14">
        <v>1</v>
      </c>
      <c r="E25" s="93"/>
      <c r="F25" s="79">
        <f t="shared" si="0"/>
        <v>0</v>
      </c>
      <c r="G25" s="82">
        <v>0.08</v>
      </c>
      <c r="H25" s="79">
        <f t="shared" si="1"/>
        <v>0</v>
      </c>
      <c r="I25" s="79">
        <f t="shared" si="2"/>
        <v>0</v>
      </c>
      <c r="J25" s="83"/>
    </row>
    <row r="26" spans="1:10" ht="56.1" customHeight="1" x14ac:dyDescent="0.15">
      <c r="A26" s="10">
        <v>22</v>
      </c>
      <c r="B26" s="13" t="s">
        <v>26</v>
      </c>
      <c r="C26" s="14" t="s">
        <v>6</v>
      </c>
      <c r="D26" s="14">
        <v>1</v>
      </c>
      <c r="E26" s="93"/>
      <c r="F26" s="79">
        <f t="shared" si="0"/>
        <v>0</v>
      </c>
      <c r="G26" s="82">
        <v>0.08</v>
      </c>
      <c r="H26" s="79">
        <f t="shared" si="1"/>
        <v>0</v>
      </c>
      <c r="I26" s="79">
        <f t="shared" si="2"/>
        <v>0</v>
      </c>
      <c r="J26" s="83"/>
    </row>
    <row r="27" spans="1:10" ht="78.75" customHeight="1" x14ac:dyDescent="0.15">
      <c r="A27" s="10">
        <v>23</v>
      </c>
      <c r="B27" s="13" t="s">
        <v>27</v>
      </c>
      <c r="C27" s="14" t="s">
        <v>6</v>
      </c>
      <c r="D27" s="14">
        <v>1</v>
      </c>
      <c r="E27" s="93"/>
      <c r="F27" s="79">
        <f t="shared" si="0"/>
        <v>0</v>
      </c>
      <c r="G27" s="82">
        <v>0.08</v>
      </c>
      <c r="H27" s="79">
        <f t="shared" si="1"/>
        <v>0</v>
      </c>
      <c r="I27" s="79">
        <f t="shared" si="2"/>
        <v>0</v>
      </c>
      <c r="J27" s="83"/>
    </row>
    <row r="28" spans="1:10" ht="27" customHeight="1" x14ac:dyDescent="0.15">
      <c r="A28" s="10">
        <v>24</v>
      </c>
      <c r="B28" s="13" t="s">
        <v>28</v>
      </c>
      <c r="C28" s="14" t="s">
        <v>6</v>
      </c>
      <c r="D28" s="14">
        <v>1</v>
      </c>
      <c r="E28" s="93"/>
      <c r="F28" s="79">
        <f t="shared" si="0"/>
        <v>0</v>
      </c>
      <c r="G28" s="82">
        <v>0.08</v>
      </c>
      <c r="H28" s="79">
        <f t="shared" si="1"/>
        <v>0</v>
      </c>
      <c r="I28" s="79">
        <f t="shared" si="2"/>
        <v>0</v>
      </c>
      <c r="J28" s="83"/>
    </row>
    <row r="29" spans="1:10" ht="27" customHeight="1" x14ac:dyDescent="0.15">
      <c r="A29" s="10">
        <v>25</v>
      </c>
      <c r="B29" s="15" t="s">
        <v>76</v>
      </c>
      <c r="C29" s="14" t="s">
        <v>6</v>
      </c>
      <c r="D29" s="14">
        <v>1</v>
      </c>
      <c r="E29" s="94"/>
      <c r="F29" s="79">
        <f t="shared" si="0"/>
        <v>0</v>
      </c>
      <c r="G29" s="82">
        <v>0.08</v>
      </c>
      <c r="H29" s="79">
        <f t="shared" si="1"/>
        <v>0</v>
      </c>
      <c r="I29" s="79">
        <f t="shared" si="2"/>
        <v>0</v>
      </c>
      <c r="J29" s="83"/>
    </row>
    <row r="30" spans="1:10" ht="27" customHeight="1" x14ac:dyDescent="0.15">
      <c r="A30" s="10">
        <v>26</v>
      </c>
      <c r="B30" s="15" t="s">
        <v>77</v>
      </c>
      <c r="C30" s="14" t="s">
        <v>6</v>
      </c>
      <c r="D30" s="14">
        <v>1</v>
      </c>
      <c r="E30" s="94"/>
      <c r="F30" s="79">
        <f t="shared" si="0"/>
        <v>0</v>
      </c>
      <c r="G30" s="82">
        <v>0.08</v>
      </c>
      <c r="H30" s="79">
        <f t="shared" si="1"/>
        <v>0</v>
      </c>
      <c r="I30" s="79">
        <f t="shared" si="2"/>
        <v>0</v>
      </c>
      <c r="J30" s="83"/>
    </row>
    <row r="31" spans="1:10" ht="27" customHeight="1" x14ac:dyDescent="0.15">
      <c r="A31" s="10">
        <v>27</v>
      </c>
      <c r="B31" s="18" t="s">
        <v>29</v>
      </c>
      <c r="C31" s="14" t="s">
        <v>6</v>
      </c>
      <c r="D31" s="14">
        <v>1</v>
      </c>
      <c r="E31" s="95"/>
      <c r="F31" s="79">
        <f t="shared" si="0"/>
        <v>0</v>
      </c>
      <c r="G31" s="82">
        <v>0.08</v>
      </c>
      <c r="H31" s="79">
        <f t="shared" si="1"/>
        <v>0</v>
      </c>
      <c r="I31" s="79">
        <f t="shared" si="2"/>
        <v>0</v>
      </c>
      <c r="J31" s="83"/>
    </row>
    <row r="32" spans="1:10" ht="27" customHeight="1" x14ac:dyDescent="0.15">
      <c r="A32" s="10">
        <v>28</v>
      </c>
      <c r="B32" s="19" t="s">
        <v>30</v>
      </c>
      <c r="C32" s="14" t="s">
        <v>6</v>
      </c>
      <c r="D32" s="14">
        <v>1</v>
      </c>
      <c r="E32" s="96"/>
      <c r="F32" s="79">
        <f t="shared" si="0"/>
        <v>0</v>
      </c>
      <c r="G32" s="82">
        <v>0.08</v>
      </c>
      <c r="H32" s="79">
        <f t="shared" si="1"/>
        <v>0</v>
      </c>
      <c r="I32" s="79">
        <f t="shared" si="2"/>
        <v>0</v>
      </c>
      <c r="J32" s="83"/>
    </row>
    <row r="33" spans="1:10" ht="20.100000000000001" customHeight="1" x14ac:dyDescent="0.15">
      <c r="A33" s="10">
        <v>29</v>
      </c>
      <c r="B33" s="13" t="s">
        <v>31</v>
      </c>
      <c r="C33" s="14" t="s">
        <v>6</v>
      </c>
      <c r="D33" s="20">
        <v>2</v>
      </c>
      <c r="E33" s="93"/>
      <c r="F33" s="79">
        <f t="shared" si="0"/>
        <v>0</v>
      </c>
      <c r="G33" s="82">
        <v>0.08</v>
      </c>
      <c r="H33" s="79">
        <f t="shared" si="1"/>
        <v>0</v>
      </c>
      <c r="I33" s="79">
        <f t="shared" si="2"/>
        <v>0</v>
      </c>
      <c r="J33" s="83"/>
    </row>
    <row r="34" spans="1:10" x14ac:dyDescent="0.15">
      <c r="A34" s="10">
        <v>30</v>
      </c>
      <c r="B34" s="13" t="s">
        <v>32</v>
      </c>
      <c r="C34" s="14" t="s">
        <v>6</v>
      </c>
      <c r="D34" s="20">
        <v>2</v>
      </c>
      <c r="E34" s="93"/>
      <c r="F34" s="79">
        <f t="shared" si="0"/>
        <v>0</v>
      </c>
      <c r="G34" s="82">
        <v>0.08</v>
      </c>
      <c r="H34" s="79">
        <f t="shared" si="1"/>
        <v>0</v>
      </c>
      <c r="I34" s="79">
        <f t="shared" si="2"/>
        <v>0</v>
      </c>
      <c r="J34" s="83"/>
    </row>
    <row r="35" spans="1:10" ht="13.15" customHeight="1" x14ac:dyDescent="0.15">
      <c r="A35" s="10">
        <v>31</v>
      </c>
      <c r="B35" s="13" t="s">
        <v>33</v>
      </c>
      <c r="C35" s="14" t="s">
        <v>6</v>
      </c>
      <c r="D35" s="20">
        <v>1</v>
      </c>
      <c r="E35" s="93"/>
      <c r="F35" s="79">
        <f t="shared" si="0"/>
        <v>0</v>
      </c>
      <c r="G35" s="82">
        <v>0.08</v>
      </c>
      <c r="H35" s="79">
        <f t="shared" si="1"/>
        <v>0</v>
      </c>
      <c r="I35" s="79">
        <f t="shared" si="2"/>
        <v>0</v>
      </c>
      <c r="J35" s="83"/>
    </row>
    <row r="36" spans="1:10" ht="25.9" customHeight="1" x14ac:dyDescent="0.15">
      <c r="A36" s="10">
        <v>32</v>
      </c>
      <c r="B36" s="13" t="s">
        <v>43</v>
      </c>
      <c r="C36" s="14" t="s">
        <v>6</v>
      </c>
      <c r="D36" s="20">
        <v>1</v>
      </c>
      <c r="E36" s="93"/>
      <c r="F36" s="79">
        <f t="shared" si="0"/>
        <v>0</v>
      </c>
      <c r="G36" s="82">
        <v>0.08</v>
      </c>
      <c r="H36" s="79">
        <f t="shared" si="1"/>
        <v>0</v>
      </c>
      <c r="I36" s="79">
        <f t="shared" si="2"/>
        <v>0</v>
      </c>
      <c r="J36" s="83"/>
    </row>
    <row r="37" spans="1:10" ht="22.5" x14ac:dyDescent="0.15">
      <c r="A37" s="10">
        <v>33</v>
      </c>
      <c r="B37" s="13" t="s">
        <v>34</v>
      </c>
      <c r="C37" s="14" t="s">
        <v>6</v>
      </c>
      <c r="D37" s="20">
        <v>2</v>
      </c>
      <c r="E37" s="93"/>
      <c r="F37" s="79">
        <f t="shared" si="0"/>
        <v>0</v>
      </c>
      <c r="G37" s="82">
        <v>0.08</v>
      </c>
      <c r="H37" s="79">
        <f t="shared" si="1"/>
        <v>0</v>
      </c>
      <c r="I37" s="79">
        <f t="shared" si="2"/>
        <v>0</v>
      </c>
      <c r="J37" s="83"/>
    </row>
    <row r="38" spans="1:10" ht="25.9" customHeight="1" x14ac:dyDescent="0.15">
      <c r="A38" s="10">
        <v>34</v>
      </c>
      <c r="B38" s="15" t="s">
        <v>35</v>
      </c>
      <c r="C38" s="14" t="s">
        <v>6</v>
      </c>
      <c r="D38" s="20">
        <v>1</v>
      </c>
      <c r="E38" s="93"/>
      <c r="F38" s="79">
        <f t="shared" si="0"/>
        <v>0</v>
      </c>
      <c r="G38" s="82">
        <v>0.08</v>
      </c>
      <c r="H38" s="79">
        <f t="shared" si="1"/>
        <v>0</v>
      </c>
      <c r="I38" s="79">
        <f t="shared" si="2"/>
        <v>0</v>
      </c>
      <c r="J38" s="83"/>
    </row>
    <row r="39" spans="1:10" x14ac:dyDescent="0.15">
      <c r="A39" s="10">
        <v>35</v>
      </c>
      <c r="B39" s="13" t="s">
        <v>36</v>
      </c>
      <c r="C39" s="14" t="s">
        <v>6</v>
      </c>
      <c r="D39" s="20">
        <v>1</v>
      </c>
      <c r="E39" s="93"/>
      <c r="F39" s="79">
        <f t="shared" si="0"/>
        <v>0</v>
      </c>
      <c r="G39" s="82">
        <v>0.08</v>
      </c>
      <c r="H39" s="79">
        <f t="shared" si="1"/>
        <v>0</v>
      </c>
      <c r="I39" s="79">
        <f t="shared" si="2"/>
        <v>0</v>
      </c>
      <c r="J39" s="83"/>
    </row>
    <row r="40" spans="1:10" x14ac:dyDescent="0.15">
      <c r="A40" s="10">
        <v>36</v>
      </c>
      <c r="B40" s="13" t="s">
        <v>37</v>
      </c>
      <c r="C40" s="14" t="s">
        <v>6</v>
      </c>
      <c r="D40" s="20">
        <v>1</v>
      </c>
      <c r="E40" s="93"/>
      <c r="F40" s="79">
        <f t="shared" si="0"/>
        <v>0</v>
      </c>
      <c r="G40" s="82">
        <v>0.08</v>
      </c>
      <c r="H40" s="79">
        <f t="shared" si="1"/>
        <v>0</v>
      </c>
      <c r="I40" s="79">
        <f t="shared" si="2"/>
        <v>0</v>
      </c>
      <c r="J40" s="83"/>
    </row>
    <row r="41" spans="1:10" ht="12" x14ac:dyDescent="0.15">
      <c r="A41" s="106">
        <v>37</v>
      </c>
      <c r="B41" s="108" t="s">
        <v>78</v>
      </c>
      <c r="C41" s="109" t="s">
        <v>6</v>
      </c>
      <c r="D41" s="110">
        <v>3</v>
      </c>
      <c r="E41" s="111"/>
      <c r="F41" s="79">
        <f t="shared" si="0"/>
        <v>0</v>
      </c>
      <c r="G41" s="82">
        <v>0.08</v>
      </c>
      <c r="H41" s="79">
        <f t="shared" si="1"/>
        <v>0</v>
      </c>
      <c r="I41" s="79">
        <f t="shared" si="2"/>
        <v>0</v>
      </c>
      <c r="J41" s="107"/>
    </row>
    <row r="42" spans="1:10" ht="36" x14ac:dyDescent="0.15">
      <c r="A42" s="106">
        <v>38</v>
      </c>
      <c r="B42" s="108" t="s">
        <v>79</v>
      </c>
      <c r="C42" s="109" t="s">
        <v>6</v>
      </c>
      <c r="D42" s="110">
        <v>2</v>
      </c>
      <c r="E42" s="111"/>
      <c r="F42" s="79">
        <f t="shared" si="0"/>
        <v>0</v>
      </c>
      <c r="G42" s="82">
        <v>0.08</v>
      </c>
      <c r="H42" s="79">
        <f t="shared" si="1"/>
        <v>0</v>
      </c>
      <c r="I42" s="79">
        <f t="shared" si="2"/>
        <v>0</v>
      </c>
      <c r="J42" s="107"/>
    </row>
    <row r="43" spans="1:10" ht="60" x14ac:dyDescent="0.15">
      <c r="A43" s="106">
        <v>39</v>
      </c>
      <c r="B43" s="108" t="s">
        <v>80</v>
      </c>
      <c r="C43" s="109" t="s">
        <v>6</v>
      </c>
      <c r="D43" s="110">
        <v>2</v>
      </c>
      <c r="E43" s="111"/>
      <c r="F43" s="79">
        <f t="shared" si="0"/>
        <v>0</v>
      </c>
      <c r="G43" s="82">
        <v>0.08</v>
      </c>
      <c r="H43" s="79">
        <f t="shared" si="1"/>
        <v>0</v>
      </c>
      <c r="I43" s="79">
        <f t="shared" si="2"/>
        <v>0</v>
      </c>
      <c r="J43" s="107"/>
    </row>
    <row r="44" spans="1:10" x14ac:dyDescent="0.15">
      <c r="A44" s="21">
        <v>40</v>
      </c>
      <c r="B44" s="22" t="s">
        <v>38</v>
      </c>
      <c r="C44" s="23" t="s">
        <v>6</v>
      </c>
      <c r="D44" s="24">
        <v>1</v>
      </c>
      <c r="E44" s="97"/>
      <c r="F44" s="80">
        <f t="shared" si="0"/>
        <v>0</v>
      </c>
      <c r="G44" s="84">
        <v>0.08</v>
      </c>
      <c r="H44" s="79">
        <f t="shared" si="1"/>
        <v>0</v>
      </c>
      <c r="I44" s="79">
        <f t="shared" si="2"/>
        <v>0</v>
      </c>
      <c r="J44" s="85"/>
    </row>
    <row r="45" spans="1:10" x14ac:dyDescent="0.15">
      <c r="A45" s="25"/>
      <c r="B45" s="26"/>
      <c r="C45" s="27"/>
      <c r="D45" s="28"/>
      <c r="E45" s="98"/>
      <c r="F45" s="86"/>
      <c r="G45" s="77" t="s">
        <v>73</v>
      </c>
      <c r="H45" s="78">
        <f>SUM(H5:H44)</f>
        <v>0</v>
      </c>
      <c r="I45" s="78">
        <f>SUM(I5:I44)</f>
        <v>0</v>
      </c>
      <c r="J45" s="86"/>
    </row>
    <row r="46" spans="1:10" x14ac:dyDescent="0.15">
      <c r="A46" s="29"/>
      <c r="B46" s="30"/>
      <c r="C46" s="31"/>
      <c r="D46" s="32"/>
      <c r="E46" s="99"/>
      <c r="F46" s="33"/>
      <c r="G46" s="34"/>
      <c r="H46" s="35"/>
      <c r="I46" s="35"/>
      <c r="J46" s="33"/>
    </row>
    <row r="47" spans="1:10" x14ac:dyDescent="0.15">
      <c r="A47" s="29"/>
      <c r="B47" s="30"/>
      <c r="C47" s="31"/>
      <c r="D47" s="32"/>
      <c r="E47" s="99"/>
      <c r="F47" s="33"/>
      <c r="G47" s="34"/>
      <c r="H47" s="33"/>
      <c r="I47" s="33"/>
      <c r="J47" s="33"/>
    </row>
    <row r="48" spans="1:10" x14ac:dyDescent="0.15">
      <c r="A48" s="36"/>
      <c r="B48" s="37"/>
      <c r="C48" s="38"/>
      <c r="D48" s="39"/>
      <c r="E48" s="100"/>
      <c r="F48" s="40"/>
      <c r="G48" s="41"/>
      <c r="H48" s="40"/>
      <c r="I48" s="40"/>
      <c r="J48" s="40"/>
    </row>
    <row r="49" spans="1:10" ht="12.75" x14ac:dyDescent="0.15">
      <c r="A49" s="42"/>
      <c r="B49" s="114" t="s">
        <v>75</v>
      </c>
      <c r="C49" s="115"/>
      <c r="D49" s="115"/>
      <c r="E49" s="115"/>
      <c r="F49" s="115"/>
      <c r="G49" s="115"/>
      <c r="H49" s="115"/>
      <c r="I49" s="116"/>
      <c r="J49" s="43"/>
    </row>
    <row r="50" spans="1:10" s="2" customFormat="1" ht="56.25" x14ac:dyDescent="0.15">
      <c r="A50" s="71" t="s">
        <v>0</v>
      </c>
      <c r="B50" s="72" t="s">
        <v>39</v>
      </c>
      <c r="C50" s="72" t="s">
        <v>1</v>
      </c>
      <c r="D50" s="73" t="s">
        <v>2</v>
      </c>
      <c r="E50" s="74" t="s">
        <v>7</v>
      </c>
      <c r="F50" s="75" t="s">
        <v>3</v>
      </c>
      <c r="G50" s="75" t="s">
        <v>8</v>
      </c>
      <c r="H50" s="75" t="s">
        <v>4</v>
      </c>
      <c r="I50" s="76" t="s">
        <v>5</v>
      </c>
      <c r="J50" s="75" t="s">
        <v>40</v>
      </c>
    </row>
    <row r="51" spans="1:10" ht="33.75" x14ac:dyDescent="0.15">
      <c r="A51" s="10">
        <v>1</v>
      </c>
      <c r="B51" s="44" t="s">
        <v>70</v>
      </c>
      <c r="C51" s="45" t="s">
        <v>6</v>
      </c>
      <c r="D51" s="46">
        <v>2</v>
      </c>
      <c r="E51" s="104"/>
      <c r="F51" s="90">
        <f t="shared" ref="F51:F75" si="3">ROUND(E51+(E51*G51),2)</f>
        <v>0</v>
      </c>
      <c r="G51" s="87">
        <v>0.08</v>
      </c>
      <c r="H51" s="79">
        <f t="shared" ref="H51" si="4">D51*E51</f>
        <v>0</v>
      </c>
      <c r="I51" s="79">
        <f t="shared" ref="I51" si="5">ROUND(H51+(H51*G51),2)</f>
        <v>0</v>
      </c>
      <c r="J51" s="90"/>
    </row>
    <row r="52" spans="1:10" ht="67.5" x14ac:dyDescent="0.15">
      <c r="A52" s="10">
        <v>2</v>
      </c>
      <c r="B52" s="44" t="s">
        <v>45</v>
      </c>
      <c r="C52" s="45" t="s">
        <v>6</v>
      </c>
      <c r="D52" s="46">
        <v>2</v>
      </c>
      <c r="E52" s="104"/>
      <c r="F52" s="90">
        <f t="shared" si="3"/>
        <v>0</v>
      </c>
      <c r="G52" s="91">
        <v>0.08</v>
      </c>
      <c r="H52" s="79">
        <f t="shared" ref="H52:H75" si="6">D52*E52</f>
        <v>0</v>
      </c>
      <c r="I52" s="79">
        <f t="shared" ref="I52:I75" si="7">ROUND(H52+(H52*G52),2)</f>
        <v>0</v>
      </c>
      <c r="J52" s="90"/>
    </row>
    <row r="53" spans="1:10" ht="33.75" x14ac:dyDescent="0.15">
      <c r="A53" s="10">
        <v>3</v>
      </c>
      <c r="B53" s="47" t="s">
        <v>46</v>
      </c>
      <c r="C53" s="45" t="s">
        <v>6</v>
      </c>
      <c r="D53" s="46">
        <v>4</v>
      </c>
      <c r="E53" s="104"/>
      <c r="F53" s="90">
        <f t="shared" si="3"/>
        <v>0</v>
      </c>
      <c r="G53" s="87">
        <v>0.08</v>
      </c>
      <c r="H53" s="79">
        <f t="shared" si="6"/>
        <v>0</v>
      </c>
      <c r="I53" s="79">
        <f t="shared" si="7"/>
        <v>0</v>
      </c>
      <c r="J53" s="90"/>
    </row>
    <row r="54" spans="1:10" ht="22.5" x14ac:dyDescent="0.15">
      <c r="A54" s="10">
        <v>4</v>
      </c>
      <c r="B54" s="48" t="s">
        <v>48</v>
      </c>
      <c r="C54" s="45" t="s">
        <v>47</v>
      </c>
      <c r="D54" s="46">
        <v>2</v>
      </c>
      <c r="E54" s="104"/>
      <c r="F54" s="90">
        <f t="shared" si="3"/>
        <v>0</v>
      </c>
      <c r="G54" s="87">
        <v>0.08</v>
      </c>
      <c r="H54" s="79">
        <f t="shared" si="6"/>
        <v>0</v>
      </c>
      <c r="I54" s="79">
        <f t="shared" si="7"/>
        <v>0</v>
      </c>
      <c r="J54" s="90"/>
    </row>
    <row r="55" spans="1:10" ht="33.75" x14ac:dyDescent="0.15">
      <c r="A55" s="10">
        <v>5</v>
      </c>
      <c r="B55" s="48" t="s">
        <v>49</v>
      </c>
      <c r="C55" s="45" t="s">
        <v>47</v>
      </c>
      <c r="D55" s="46">
        <v>2</v>
      </c>
      <c r="E55" s="104"/>
      <c r="F55" s="90">
        <f t="shared" si="3"/>
        <v>0</v>
      </c>
      <c r="G55" s="91">
        <v>0.08</v>
      </c>
      <c r="H55" s="79">
        <f t="shared" si="6"/>
        <v>0</v>
      </c>
      <c r="I55" s="79">
        <f t="shared" si="7"/>
        <v>0</v>
      </c>
      <c r="J55" s="90"/>
    </row>
    <row r="56" spans="1:10" x14ac:dyDescent="0.15">
      <c r="A56" s="10">
        <v>6</v>
      </c>
      <c r="B56" s="49" t="s">
        <v>50</v>
      </c>
      <c r="C56" s="45" t="s">
        <v>6</v>
      </c>
      <c r="D56" s="46">
        <v>3</v>
      </c>
      <c r="E56" s="104"/>
      <c r="F56" s="90">
        <f t="shared" si="3"/>
        <v>0</v>
      </c>
      <c r="G56" s="87">
        <v>0.08</v>
      </c>
      <c r="H56" s="79">
        <f t="shared" si="6"/>
        <v>0</v>
      </c>
      <c r="I56" s="79">
        <f t="shared" si="7"/>
        <v>0</v>
      </c>
      <c r="J56" s="90"/>
    </row>
    <row r="57" spans="1:10" ht="22.5" x14ac:dyDescent="0.15">
      <c r="A57" s="10">
        <v>7</v>
      </c>
      <c r="B57" s="50" t="s">
        <v>51</v>
      </c>
      <c r="C57" s="45" t="s">
        <v>6</v>
      </c>
      <c r="D57" s="46">
        <v>1</v>
      </c>
      <c r="E57" s="104"/>
      <c r="F57" s="90">
        <f t="shared" si="3"/>
        <v>0</v>
      </c>
      <c r="G57" s="91">
        <v>0.08</v>
      </c>
      <c r="H57" s="79">
        <f t="shared" si="6"/>
        <v>0</v>
      </c>
      <c r="I57" s="79">
        <f t="shared" si="7"/>
        <v>0</v>
      </c>
      <c r="J57" s="90"/>
    </row>
    <row r="58" spans="1:10" ht="33.75" x14ac:dyDescent="0.15">
      <c r="A58" s="10">
        <v>8</v>
      </c>
      <c r="B58" s="51" t="s">
        <v>52</v>
      </c>
      <c r="C58" s="52" t="s">
        <v>6</v>
      </c>
      <c r="D58" s="46">
        <v>4</v>
      </c>
      <c r="E58" s="104"/>
      <c r="F58" s="90">
        <f t="shared" si="3"/>
        <v>0</v>
      </c>
      <c r="G58" s="87">
        <v>0.08</v>
      </c>
      <c r="H58" s="79">
        <f t="shared" si="6"/>
        <v>0</v>
      </c>
      <c r="I58" s="79">
        <f t="shared" si="7"/>
        <v>0</v>
      </c>
      <c r="J58" s="90"/>
    </row>
    <row r="59" spans="1:10" ht="22.5" x14ac:dyDescent="0.15">
      <c r="A59" s="10">
        <v>9</v>
      </c>
      <c r="B59" s="53" t="s">
        <v>53</v>
      </c>
      <c r="C59" s="52" t="s">
        <v>6</v>
      </c>
      <c r="D59" s="46">
        <v>5</v>
      </c>
      <c r="E59" s="104"/>
      <c r="F59" s="90">
        <f t="shared" si="3"/>
        <v>0</v>
      </c>
      <c r="G59" s="91">
        <v>0.08</v>
      </c>
      <c r="H59" s="79">
        <f t="shared" si="6"/>
        <v>0</v>
      </c>
      <c r="I59" s="79">
        <f t="shared" si="7"/>
        <v>0</v>
      </c>
      <c r="J59" s="90"/>
    </row>
    <row r="60" spans="1:10" x14ac:dyDescent="0.15">
      <c r="A60" s="10">
        <v>10</v>
      </c>
      <c r="B60" s="54" t="s">
        <v>54</v>
      </c>
      <c r="C60" s="45" t="s">
        <v>6</v>
      </c>
      <c r="D60" s="46">
        <v>3</v>
      </c>
      <c r="E60" s="104"/>
      <c r="F60" s="90">
        <f t="shared" si="3"/>
        <v>0</v>
      </c>
      <c r="G60" s="87">
        <v>0.08</v>
      </c>
      <c r="H60" s="79">
        <f t="shared" si="6"/>
        <v>0</v>
      </c>
      <c r="I60" s="79">
        <f t="shared" si="7"/>
        <v>0</v>
      </c>
      <c r="J60" s="90"/>
    </row>
    <row r="61" spans="1:10" x14ac:dyDescent="0.15">
      <c r="A61" s="10">
        <v>11</v>
      </c>
      <c r="B61" s="54" t="s">
        <v>55</v>
      </c>
      <c r="C61" s="45" t="s">
        <v>6</v>
      </c>
      <c r="D61" s="46">
        <v>1</v>
      </c>
      <c r="E61" s="104"/>
      <c r="F61" s="90">
        <f t="shared" si="3"/>
        <v>0</v>
      </c>
      <c r="G61" s="91">
        <v>0.08</v>
      </c>
      <c r="H61" s="79">
        <f t="shared" si="6"/>
        <v>0</v>
      </c>
      <c r="I61" s="79">
        <f t="shared" si="7"/>
        <v>0</v>
      </c>
      <c r="J61" s="90"/>
    </row>
    <row r="62" spans="1:10" x14ac:dyDescent="0.15">
      <c r="A62" s="10">
        <v>12</v>
      </c>
      <c r="B62" s="54" t="s">
        <v>56</v>
      </c>
      <c r="C62" s="45" t="s">
        <v>6</v>
      </c>
      <c r="D62" s="46">
        <v>1</v>
      </c>
      <c r="E62" s="104"/>
      <c r="F62" s="90">
        <f t="shared" si="3"/>
        <v>0</v>
      </c>
      <c r="G62" s="87">
        <v>0.08</v>
      </c>
      <c r="H62" s="79">
        <f t="shared" si="6"/>
        <v>0</v>
      </c>
      <c r="I62" s="79">
        <f t="shared" si="7"/>
        <v>0</v>
      </c>
      <c r="J62" s="90"/>
    </row>
    <row r="63" spans="1:10" x14ac:dyDescent="0.15">
      <c r="A63" s="10">
        <v>13</v>
      </c>
      <c r="B63" s="54" t="s">
        <v>57</v>
      </c>
      <c r="C63" s="45" t="s">
        <v>6</v>
      </c>
      <c r="D63" s="46">
        <v>1</v>
      </c>
      <c r="E63" s="104"/>
      <c r="F63" s="90">
        <f t="shared" si="3"/>
        <v>0</v>
      </c>
      <c r="G63" s="91">
        <v>0.08</v>
      </c>
      <c r="H63" s="79">
        <f t="shared" si="6"/>
        <v>0</v>
      </c>
      <c r="I63" s="79">
        <f t="shared" si="7"/>
        <v>0</v>
      </c>
      <c r="J63" s="90"/>
    </row>
    <row r="64" spans="1:10" x14ac:dyDescent="0.15">
      <c r="A64" s="10">
        <v>14</v>
      </c>
      <c r="B64" s="54" t="s">
        <v>58</v>
      </c>
      <c r="C64" s="45" t="s">
        <v>6</v>
      </c>
      <c r="D64" s="46">
        <v>1</v>
      </c>
      <c r="E64" s="104"/>
      <c r="F64" s="90">
        <f t="shared" si="3"/>
        <v>0</v>
      </c>
      <c r="G64" s="87">
        <v>0.08</v>
      </c>
      <c r="H64" s="79">
        <f t="shared" si="6"/>
        <v>0</v>
      </c>
      <c r="I64" s="79">
        <f t="shared" si="7"/>
        <v>0</v>
      </c>
      <c r="J64" s="90"/>
    </row>
    <row r="65" spans="1:10" x14ac:dyDescent="0.15">
      <c r="A65" s="10">
        <v>15</v>
      </c>
      <c r="B65" s="54" t="s">
        <v>59</v>
      </c>
      <c r="C65" s="45" t="s">
        <v>6</v>
      </c>
      <c r="D65" s="46">
        <v>1</v>
      </c>
      <c r="E65" s="104"/>
      <c r="F65" s="90">
        <f t="shared" si="3"/>
        <v>0</v>
      </c>
      <c r="G65" s="91">
        <v>0.08</v>
      </c>
      <c r="H65" s="79">
        <f t="shared" si="6"/>
        <v>0</v>
      </c>
      <c r="I65" s="79">
        <f t="shared" si="7"/>
        <v>0</v>
      </c>
      <c r="J65" s="90"/>
    </row>
    <row r="66" spans="1:10" x14ac:dyDescent="0.15">
      <c r="A66" s="10">
        <v>16</v>
      </c>
      <c r="B66" s="54" t="s">
        <v>60</v>
      </c>
      <c r="C66" s="45" t="s">
        <v>6</v>
      </c>
      <c r="D66" s="46">
        <v>1</v>
      </c>
      <c r="E66" s="104"/>
      <c r="F66" s="90">
        <f t="shared" si="3"/>
        <v>0</v>
      </c>
      <c r="G66" s="87">
        <v>0.08</v>
      </c>
      <c r="H66" s="79">
        <f t="shared" si="6"/>
        <v>0</v>
      </c>
      <c r="I66" s="79">
        <f t="shared" si="7"/>
        <v>0</v>
      </c>
      <c r="J66" s="90"/>
    </row>
    <row r="67" spans="1:10" ht="22.5" x14ac:dyDescent="0.15">
      <c r="A67" s="10">
        <v>17</v>
      </c>
      <c r="B67" s="44" t="s">
        <v>61</v>
      </c>
      <c r="C67" s="45" t="s">
        <v>6</v>
      </c>
      <c r="D67" s="46">
        <v>1</v>
      </c>
      <c r="E67" s="104"/>
      <c r="F67" s="90">
        <f t="shared" si="3"/>
        <v>0</v>
      </c>
      <c r="G67" s="91">
        <v>0.08</v>
      </c>
      <c r="H67" s="79">
        <f t="shared" si="6"/>
        <v>0</v>
      </c>
      <c r="I67" s="79">
        <f t="shared" si="7"/>
        <v>0</v>
      </c>
      <c r="J67" s="90"/>
    </row>
    <row r="68" spans="1:10" x14ac:dyDescent="0.15">
      <c r="A68" s="10">
        <v>18</v>
      </c>
      <c r="B68" s="53" t="s">
        <v>62</v>
      </c>
      <c r="C68" s="55" t="s">
        <v>6</v>
      </c>
      <c r="D68" s="56">
        <v>1</v>
      </c>
      <c r="E68" s="104"/>
      <c r="F68" s="90">
        <f t="shared" si="3"/>
        <v>0</v>
      </c>
      <c r="G68" s="87">
        <v>0.08</v>
      </c>
      <c r="H68" s="79">
        <f t="shared" si="6"/>
        <v>0</v>
      </c>
      <c r="I68" s="79">
        <f t="shared" si="7"/>
        <v>0</v>
      </c>
      <c r="J68" s="90"/>
    </row>
    <row r="69" spans="1:10" x14ac:dyDescent="0.15">
      <c r="A69" s="10">
        <v>19</v>
      </c>
      <c r="B69" s="57" t="s">
        <v>63</v>
      </c>
      <c r="C69" s="55" t="s">
        <v>6</v>
      </c>
      <c r="D69" s="56">
        <v>3</v>
      </c>
      <c r="E69" s="104"/>
      <c r="F69" s="90">
        <f t="shared" si="3"/>
        <v>0</v>
      </c>
      <c r="G69" s="91">
        <v>0.08</v>
      </c>
      <c r="H69" s="79">
        <f t="shared" si="6"/>
        <v>0</v>
      </c>
      <c r="I69" s="79">
        <f t="shared" si="7"/>
        <v>0</v>
      </c>
      <c r="J69" s="90"/>
    </row>
    <row r="70" spans="1:10" x14ac:dyDescent="0.15">
      <c r="A70" s="10">
        <v>20</v>
      </c>
      <c r="B70" s="50" t="s">
        <v>64</v>
      </c>
      <c r="C70" s="55" t="s">
        <v>6</v>
      </c>
      <c r="D70" s="56">
        <v>1</v>
      </c>
      <c r="E70" s="104"/>
      <c r="F70" s="90">
        <f t="shared" si="3"/>
        <v>0</v>
      </c>
      <c r="G70" s="87">
        <v>0.08</v>
      </c>
      <c r="H70" s="79">
        <f t="shared" si="6"/>
        <v>0</v>
      </c>
      <c r="I70" s="79">
        <f t="shared" si="7"/>
        <v>0</v>
      </c>
      <c r="J70" s="90"/>
    </row>
    <row r="71" spans="1:10" x14ac:dyDescent="0.15">
      <c r="A71" s="10">
        <v>21</v>
      </c>
      <c r="B71" s="58" t="s">
        <v>65</v>
      </c>
      <c r="C71" s="45" t="s">
        <v>6</v>
      </c>
      <c r="D71" s="59">
        <v>2</v>
      </c>
      <c r="E71" s="104"/>
      <c r="F71" s="90">
        <f t="shared" si="3"/>
        <v>0</v>
      </c>
      <c r="G71" s="87">
        <v>0.08</v>
      </c>
      <c r="H71" s="79">
        <f t="shared" si="6"/>
        <v>0</v>
      </c>
      <c r="I71" s="79">
        <f t="shared" si="7"/>
        <v>0</v>
      </c>
      <c r="J71" s="90"/>
    </row>
    <row r="72" spans="1:10" x14ac:dyDescent="0.15">
      <c r="A72" s="10">
        <v>22</v>
      </c>
      <c r="B72" s="47" t="s">
        <v>66</v>
      </c>
      <c r="C72" s="55" t="s">
        <v>6</v>
      </c>
      <c r="D72" s="56">
        <v>5</v>
      </c>
      <c r="E72" s="104"/>
      <c r="F72" s="90">
        <f t="shared" si="3"/>
        <v>0</v>
      </c>
      <c r="G72" s="91">
        <v>0.08</v>
      </c>
      <c r="H72" s="79">
        <f t="shared" si="6"/>
        <v>0</v>
      </c>
      <c r="I72" s="79">
        <f t="shared" si="7"/>
        <v>0</v>
      </c>
      <c r="J72" s="90"/>
    </row>
    <row r="73" spans="1:10" x14ac:dyDescent="0.15">
      <c r="A73" s="10">
        <v>23</v>
      </c>
      <c r="B73" s="47" t="s">
        <v>67</v>
      </c>
      <c r="C73" s="55" t="s">
        <v>6</v>
      </c>
      <c r="D73" s="56">
        <v>5</v>
      </c>
      <c r="E73" s="104"/>
      <c r="F73" s="90">
        <f t="shared" si="3"/>
        <v>0</v>
      </c>
      <c r="G73" s="87">
        <v>0.08</v>
      </c>
      <c r="H73" s="79">
        <f t="shared" si="6"/>
        <v>0</v>
      </c>
      <c r="I73" s="79">
        <f t="shared" si="7"/>
        <v>0</v>
      </c>
      <c r="J73" s="90"/>
    </row>
    <row r="74" spans="1:10" x14ac:dyDescent="0.15">
      <c r="A74" s="10">
        <v>24</v>
      </c>
      <c r="B74" s="47" t="s">
        <v>71</v>
      </c>
      <c r="C74" s="55" t="s">
        <v>6</v>
      </c>
      <c r="D74" s="56">
        <v>5</v>
      </c>
      <c r="E74" s="104"/>
      <c r="F74" s="90">
        <f t="shared" si="3"/>
        <v>0</v>
      </c>
      <c r="G74" s="91">
        <v>0.08</v>
      </c>
      <c r="H74" s="79">
        <f t="shared" si="6"/>
        <v>0</v>
      </c>
      <c r="I74" s="79">
        <f t="shared" si="7"/>
        <v>0</v>
      </c>
      <c r="J74" s="90"/>
    </row>
    <row r="75" spans="1:10" x14ac:dyDescent="0.15">
      <c r="A75" s="10">
        <v>25</v>
      </c>
      <c r="B75" s="47" t="s">
        <v>68</v>
      </c>
      <c r="C75" s="55" t="s">
        <v>6</v>
      </c>
      <c r="D75" s="56">
        <v>5</v>
      </c>
      <c r="E75" s="104"/>
      <c r="F75" s="90">
        <f t="shared" si="3"/>
        <v>0</v>
      </c>
      <c r="G75" s="87">
        <v>0.08</v>
      </c>
      <c r="H75" s="79">
        <f t="shared" si="6"/>
        <v>0</v>
      </c>
      <c r="I75" s="79">
        <f t="shared" si="7"/>
        <v>0</v>
      </c>
      <c r="J75" s="90"/>
    </row>
    <row r="76" spans="1:10" x14ac:dyDescent="0.15">
      <c r="A76" s="105"/>
      <c r="B76" s="60"/>
      <c r="C76" s="31"/>
      <c r="D76" s="32"/>
      <c r="E76" s="101"/>
      <c r="F76" s="33"/>
      <c r="G76" s="88" t="s">
        <v>73</v>
      </c>
      <c r="H76" s="89">
        <f>SUM(H51:H75)</f>
        <v>0</v>
      </c>
      <c r="I76" s="89">
        <f>SUM(I51:I75)</f>
        <v>0</v>
      </c>
      <c r="J76" s="33"/>
    </row>
    <row r="77" spans="1:10" x14ac:dyDescent="0.15">
      <c r="B77" s="60"/>
      <c r="C77" s="31"/>
      <c r="D77" s="32"/>
      <c r="E77" s="101"/>
      <c r="F77" s="33"/>
      <c r="G77" s="34"/>
      <c r="H77" s="62"/>
      <c r="I77" s="62"/>
    </row>
    <row r="78" spans="1:10" x14ac:dyDescent="0.15">
      <c r="B78" s="60"/>
      <c r="C78" s="31"/>
      <c r="D78" s="32"/>
      <c r="E78" s="101"/>
      <c r="F78" s="33"/>
      <c r="G78" s="34"/>
      <c r="H78" s="33"/>
      <c r="I78" s="33"/>
    </row>
    <row r="79" spans="1:10" x14ac:dyDescent="0.15">
      <c r="F79" s="103"/>
      <c r="H79" s="65"/>
    </row>
  </sheetData>
  <sheetProtection selectLockedCells="1" selectUnlockedCells="1"/>
  <mergeCells count="3">
    <mergeCell ref="B3:J3"/>
    <mergeCell ref="B49:I49"/>
    <mergeCell ref="A1:J1"/>
  </mergeCells>
  <conditionalFormatting sqref="A5:C7 B14:C22 B9:C9 B24:C30 A8:A49 A51:A76">
    <cfRule type="expression" dxfId="36" priority="85" stopIfTrue="1">
      <formula>NOT(ISERROR(SEARCH("Część",A5)))</formula>
    </cfRule>
    <cfRule type="expression" dxfId="35" priority="86" stopIfTrue="1">
      <formula>NOT(ISERROR(SEARCH("Część  ",A5)))</formula>
    </cfRule>
    <cfRule type="expression" dxfId="34" priority="87" stopIfTrue="1">
      <formula>NOT(ISERROR(SEARCH("Załącznik",A5)))</formula>
    </cfRule>
  </conditionalFormatting>
  <conditionalFormatting sqref="E5:E7 D5:D32 E13:E28 F51:F78 F5:F48">
    <cfRule type="containsText" dxfId="33" priority="104" stopIfTrue="1" operator="containsText" text="SUMA:">
      <formula>NOT(ISERROR(SEARCH("SUMA:",D5)))</formula>
    </cfRule>
    <cfRule type="containsText" dxfId="32" priority="105" stopIfTrue="1" operator="containsText" text="FORMULARZ OFERTOWY">
      <formula>NOT(ISERROR(SEARCH("FORMULARZ OFERTOWY",D5)))</formula>
    </cfRule>
  </conditionalFormatting>
  <conditionalFormatting sqref="E26:E28">
    <cfRule type="top10" dxfId="31" priority="75" stopIfTrue="1" percent="1" rank="10"/>
    <cfRule type="containsText" dxfId="30" priority="76" stopIfTrue="1" operator="containsText" text="Część">
      <formula>NOT(ISERROR(SEARCH("Część",E26)))</formula>
    </cfRule>
    <cfRule type="containsText" dxfId="29" priority="77" stopIfTrue="1" operator="containsText" text="Część  ">
      <formula>NOT(ISERROR(SEARCH("Część  ",E26)))</formula>
    </cfRule>
    <cfRule type="containsText" dxfId="28" priority="78" stopIfTrue="1" operator="containsText" text="Załącznik">
      <formula>NOT(ISERROR(SEARCH("Załącznik",E26)))</formula>
    </cfRule>
  </conditionalFormatting>
  <conditionalFormatting sqref="E19:E28 E13:E17">
    <cfRule type="top10" dxfId="27" priority="69" stopIfTrue="1" percent="1" rank="10"/>
    <cfRule type="containsText" dxfId="26" priority="70" stopIfTrue="1" operator="containsText" text="Część">
      <formula>NOT(ISERROR(SEARCH("Część",E13)))</formula>
    </cfRule>
    <cfRule type="containsText" dxfId="25" priority="71" stopIfTrue="1" operator="containsText" text="Część  ">
      <formula>NOT(ISERROR(SEARCH("Część  ",E13)))</formula>
    </cfRule>
    <cfRule type="containsText" dxfId="24" priority="72" stopIfTrue="1" operator="containsText" text="Załącznik">
      <formula>NOT(ISERROR(SEARCH("Załącznik",E13)))</formula>
    </cfRule>
  </conditionalFormatting>
  <conditionalFormatting sqref="E18">
    <cfRule type="top10" dxfId="23" priority="59" stopIfTrue="1" percent="1" rank="10"/>
    <cfRule type="containsText" dxfId="22" priority="60" stopIfTrue="1" operator="containsText" text="Część">
      <formula>NOT(ISERROR(SEARCH("Część",E18)))</formula>
    </cfRule>
    <cfRule type="containsText" dxfId="21" priority="61" stopIfTrue="1" operator="containsText" text="Część  ">
      <formula>NOT(ISERROR(SEARCH("Część  ",E18)))</formula>
    </cfRule>
    <cfRule type="containsText" dxfId="20" priority="62" stopIfTrue="1" operator="containsText" text="Załącznik">
      <formula>NOT(ISERROR(SEARCH("Załącznik",E18)))</formula>
    </cfRule>
  </conditionalFormatting>
  <conditionalFormatting sqref="E5:E7">
    <cfRule type="top10" dxfId="19" priority="247" stopIfTrue="1" percent="1" rank="10"/>
    <cfRule type="containsText" dxfId="18" priority="248" stopIfTrue="1" operator="containsText" text="Część">
      <formula>NOT(ISERROR(SEARCH("Część",E5)))</formula>
    </cfRule>
    <cfRule type="containsText" dxfId="17" priority="249" stopIfTrue="1" operator="containsText" text="Część  ">
      <formula>NOT(ISERROR(SEARCH("Część  ",E5)))</formula>
    </cfRule>
    <cfRule type="containsText" dxfId="16" priority="250" stopIfTrue="1" operator="containsText" text="Załącznik">
      <formula>NOT(ISERROR(SEARCH("Załącznik",E5)))</formula>
    </cfRule>
  </conditionalFormatting>
  <conditionalFormatting sqref="D5:D32">
    <cfRule type="top10" dxfId="15" priority="325" stopIfTrue="1" percent="1" rank="10"/>
    <cfRule type="containsText" dxfId="14" priority="326" stopIfTrue="1" operator="containsText" text="Część">
      <formula>NOT(ISERROR(SEARCH("Część",D5)))</formula>
    </cfRule>
    <cfRule type="containsText" dxfId="13" priority="327" stopIfTrue="1" operator="containsText" text="Część  ">
      <formula>NOT(ISERROR(SEARCH("Część  ",D5)))</formula>
    </cfRule>
    <cfRule type="containsText" dxfId="12" priority="328" stopIfTrue="1" operator="containsText" text="Załącznik">
      <formula>NOT(ISERROR(SEARCH("Załącznik",D5)))</formula>
    </cfRule>
  </conditionalFormatting>
  <conditionalFormatting sqref="F5:F45">
    <cfRule type="top10" dxfId="11" priority="333" stopIfTrue="1" percent="1" rank="10"/>
    <cfRule type="containsText" dxfId="10" priority="334" stopIfTrue="1" operator="containsText" text="Część">
      <formula>NOT(ISERROR(SEARCH("Część",F5)))</formula>
    </cfRule>
    <cfRule type="containsText" dxfId="9" priority="335" stopIfTrue="1" operator="containsText" text="Część  ">
      <formula>NOT(ISERROR(SEARCH("Część  ",F5)))</formula>
    </cfRule>
    <cfRule type="containsText" dxfId="8" priority="336" stopIfTrue="1" operator="containsText" text="Załącznik">
      <formula>NOT(ISERROR(SEARCH("Załącznik",F5)))</formula>
    </cfRule>
  </conditionalFormatting>
  <conditionalFormatting sqref="F51:F78 F33:F48">
    <cfRule type="top10" dxfId="7" priority="515" stopIfTrue="1" percent="1" rank="10"/>
    <cfRule type="containsText" dxfId="6" priority="516" stopIfTrue="1" operator="containsText" text="Część">
      <formula>NOT(ISERROR(SEARCH("Część",F33)))</formula>
    </cfRule>
    <cfRule type="containsText" dxfId="5" priority="517" stopIfTrue="1" operator="containsText" text="Część  ">
      <formula>NOT(ISERROR(SEARCH("Część  ",F33)))</formula>
    </cfRule>
    <cfRule type="containsText" dxfId="4" priority="518" stopIfTrue="1" operator="containsText" text="Załącznik">
      <formula>NOT(ISERROR(SEARCH("Załącznik",F33)))</formula>
    </cfRule>
  </conditionalFormatting>
  <conditionalFormatting sqref="F51:F75">
    <cfRule type="top10" dxfId="3" priority="1" stopIfTrue="1" percent="1" rank="10"/>
    <cfRule type="containsText" dxfId="2" priority="2" stopIfTrue="1" operator="containsText" text="Część">
      <formula>NOT(ISERROR(SEARCH("Część",F51)))</formula>
    </cfRule>
    <cfRule type="containsText" dxfId="1" priority="3" stopIfTrue="1" operator="containsText" text="Część  ">
      <formula>NOT(ISERROR(SEARCH("Część  ",F51)))</formula>
    </cfRule>
    <cfRule type="containsText" dxfId="0" priority="4" stopIfTrue="1" operator="containsText" text="Załącznik">
      <formula>NOT(ISERROR(SEARCH("Załącznik",F51)))</formula>
    </cfRule>
  </conditionalFormatting>
  <pageMargins left="0.11811023622047245" right="0" top="0" bottom="0" header="0" footer="0"/>
  <pageSetup paperSize="9" scale="6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</dc:creator>
  <cp:lastModifiedBy>Krzysztof Długaszek</cp:lastModifiedBy>
  <cp:lastPrinted>2021-10-12T12:33:11Z</cp:lastPrinted>
  <dcterms:created xsi:type="dcterms:W3CDTF">2019-07-30T09:33:06Z</dcterms:created>
  <dcterms:modified xsi:type="dcterms:W3CDTF">2021-10-15T11:12:54Z</dcterms:modified>
</cp:coreProperties>
</file>