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katarzyna.lyszczarcz\Desktop\Zamówienia\Zamówienia BZP\POSTĘPOWANIA\Powyżej 30.000 EURO\2020\41.2020 Endoprotezy i akcesoria do operacji rekonstrukcyjnych\na stronę\"/>
    </mc:Choice>
  </mc:AlternateContent>
  <xr:revisionPtr revIDLastSave="0" documentId="8_{2192A68E-04FB-402C-83D3-124B3E295435}" xr6:coauthVersionLast="45" xr6:coauthVersionMax="45" xr10:uidLastSave="{00000000-0000-0000-0000-000000000000}"/>
  <bookViews>
    <workbookView xWindow="-120" yWindow="-120" windowWidth="29040" windowHeight="15840"/>
  </bookViews>
  <sheets>
    <sheet name="1" sheetId="1" r:id="rId1"/>
  </sheets>
  <externalReferences>
    <externalReference r:id="rId2"/>
  </externalReferences>
  <definedNames>
    <definedName name="_xlnm._FilterDatabase" localSheetId="0" hidden="1">'1'!#REF!</definedName>
    <definedName name="_xlnm.Print_Area" localSheetId="0">'1'!$A$4:$N$81</definedName>
    <definedName name="stawkaVAT">#REF!</definedName>
  </definedNames>
  <calcPr calcId="181029"/>
</workbook>
</file>

<file path=xl/calcChain.xml><?xml version="1.0" encoding="utf-8"?>
<calcChain xmlns="http://schemas.openxmlformats.org/spreadsheetml/2006/main">
  <c r="H72" i="1" l="1"/>
  <c r="I72" i="1"/>
  <c r="K72" i="1"/>
  <c r="I66" i="1"/>
  <c r="K66" i="1"/>
  <c r="H66" i="1"/>
  <c r="I65" i="1"/>
  <c r="K65" i="1"/>
  <c r="H65" i="1"/>
  <c r="H69" i="1"/>
  <c r="I69" i="1"/>
  <c r="K69" i="1"/>
  <c r="H71" i="1"/>
  <c r="I71" i="1"/>
  <c r="K71" i="1"/>
  <c r="I38" i="1"/>
  <c r="K38" i="1"/>
  <c r="H38" i="1"/>
  <c r="I24" i="1"/>
  <c r="K24" i="1"/>
  <c r="H24" i="1"/>
  <c r="I10" i="1"/>
  <c r="K10" i="1"/>
  <c r="H10" i="1"/>
  <c r="I30" i="1"/>
  <c r="K30" i="1"/>
  <c r="H30" i="1"/>
  <c r="H6" i="1"/>
  <c r="I6" i="1"/>
  <c r="K6" i="1"/>
  <c r="H7" i="1"/>
  <c r="I7" i="1"/>
  <c r="K7" i="1"/>
  <c r="H8" i="1"/>
  <c r="I8" i="1"/>
  <c r="K8" i="1"/>
  <c r="H9" i="1"/>
  <c r="I9" i="1"/>
  <c r="K9" i="1"/>
  <c r="H11" i="1"/>
  <c r="I11" i="1"/>
  <c r="K11" i="1"/>
  <c r="H12" i="1"/>
  <c r="I12" i="1"/>
  <c r="K12" i="1"/>
  <c r="H13" i="1"/>
  <c r="I13" i="1"/>
  <c r="K13" i="1"/>
  <c r="H14" i="1"/>
  <c r="I14" i="1"/>
  <c r="K14" i="1"/>
  <c r="H15" i="1"/>
  <c r="I15" i="1"/>
  <c r="K15" i="1"/>
  <c r="H16" i="1"/>
  <c r="I16" i="1"/>
  <c r="K16" i="1"/>
  <c r="H17" i="1"/>
  <c r="I17" i="1"/>
  <c r="K17" i="1"/>
  <c r="H18" i="1"/>
  <c r="I18" i="1"/>
  <c r="K18" i="1"/>
  <c r="H19" i="1"/>
  <c r="I19" i="1"/>
  <c r="K19" i="1"/>
  <c r="H20" i="1"/>
  <c r="I20" i="1"/>
  <c r="K20" i="1"/>
  <c r="H21" i="1"/>
  <c r="I21" i="1"/>
  <c r="K21" i="1"/>
  <c r="H22" i="1"/>
  <c r="I22" i="1"/>
  <c r="K22" i="1"/>
  <c r="H23" i="1"/>
  <c r="I23" i="1"/>
  <c r="K23" i="1"/>
  <c r="H25" i="1"/>
  <c r="I25" i="1"/>
  <c r="K25" i="1"/>
  <c r="H26" i="1"/>
  <c r="I26" i="1"/>
  <c r="K26" i="1"/>
  <c r="H27" i="1"/>
  <c r="I27" i="1"/>
  <c r="K27" i="1"/>
  <c r="H28" i="1"/>
  <c r="I28" i="1"/>
  <c r="K28" i="1"/>
  <c r="H29" i="1"/>
  <c r="I29" i="1"/>
  <c r="K29" i="1"/>
  <c r="H31" i="1"/>
  <c r="I31" i="1"/>
  <c r="K31" i="1"/>
  <c r="H32" i="1"/>
  <c r="I32" i="1"/>
  <c r="K32" i="1"/>
  <c r="H33" i="1"/>
  <c r="I33" i="1"/>
  <c r="K33" i="1"/>
  <c r="H34" i="1"/>
  <c r="I34" i="1"/>
  <c r="K34" i="1"/>
  <c r="H35" i="1"/>
  <c r="I35" i="1"/>
  <c r="K35" i="1"/>
  <c r="H36" i="1"/>
  <c r="I36" i="1"/>
  <c r="K36" i="1"/>
  <c r="H37" i="1"/>
  <c r="I37" i="1"/>
  <c r="K37" i="1"/>
  <c r="H39" i="1"/>
  <c r="I39" i="1"/>
  <c r="K39" i="1"/>
  <c r="H40" i="1"/>
  <c r="I40" i="1"/>
  <c r="K40" i="1"/>
  <c r="H41" i="1"/>
  <c r="I41" i="1"/>
  <c r="K41" i="1"/>
  <c r="H42" i="1"/>
  <c r="I42" i="1"/>
  <c r="K42" i="1"/>
  <c r="H43" i="1"/>
  <c r="I43" i="1"/>
  <c r="K43" i="1"/>
  <c r="H44" i="1"/>
  <c r="I44" i="1"/>
  <c r="K44" i="1"/>
  <c r="H45" i="1"/>
  <c r="I45" i="1"/>
  <c r="K45" i="1"/>
  <c r="H46" i="1"/>
  <c r="I46" i="1"/>
  <c r="K46" i="1"/>
  <c r="H47" i="1"/>
  <c r="I47" i="1"/>
  <c r="K47" i="1"/>
  <c r="H48" i="1"/>
  <c r="I48" i="1"/>
  <c r="K48" i="1"/>
  <c r="H49" i="1"/>
  <c r="I49" i="1"/>
  <c r="K49" i="1"/>
  <c r="H50" i="1"/>
  <c r="I50" i="1"/>
  <c r="K50" i="1"/>
  <c r="H51" i="1"/>
  <c r="I51" i="1"/>
  <c r="K51" i="1"/>
  <c r="H52" i="1"/>
  <c r="I52" i="1"/>
  <c r="K52" i="1"/>
  <c r="H53" i="1"/>
  <c r="I53" i="1"/>
  <c r="K53" i="1"/>
  <c r="H54" i="1"/>
  <c r="I54" i="1"/>
  <c r="K54" i="1"/>
  <c r="H55" i="1"/>
  <c r="I55" i="1"/>
  <c r="K55" i="1"/>
  <c r="H56" i="1"/>
  <c r="I56" i="1"/>
  <c r="K56" i="1"/>
  <c r="H57" i="1"/>
  <c r="I57" i="1"/>
  <c r="K57" i="1"/>
  <c r="H58" i="1"/>
  <c r="I58" i="1"/>
  <c r="K58" i="1"/>
  <c r="H59" i="1"/>
  <c r="I59" i="1"/>
  <c r="K59" i="1"/>
  <c r="H60" i="1"/>
  <c r="I60" i="1"/>
  <c r="K60" i="1"/>
  <c r="H61" i="1"/>
  <c r="I61" i="1"/>
  <c r="K61" i="1"/>
  <c r="H62" i="1"/>
  <c r="I62" i="1"/>
  <c r="K62" i="1"/>
  <c r="H63" i="1"/>
  <c r="I63" i="1"/>
  <c r="K63" i="1"/>
  <c r="H64" i="1"/>
  <c r="I64" i="1"/>
  <c r="K64" i="1"/>
  <c r="H67" i="1"/>
  <c r="I67" i="1"/>
  <c r="K67" i="1"/>
  <c r="H68" i="1"/>
  <c r="I68" i="1"/>
  <c r="K68" i="1"/>
  <c r="H70" i="1"/>
  <c r="I70" i="1"/>
  <c r="K70" i="1"/>
  <c r="H73" i="1"/>
  <c r="I73" i="1"/>
  <c r="K73" i="1"/>
  <c r="K74" i="1"/>
  <c r="I74" i="1"/>
</calcChain>
</file>

<file path=xl/sharedStrings.xml><?xml version="1.0" encoding="utf-8"?>
<sst xmlns="http://schemas.openxmlformats.org/spreadsheetml/2006/main" count="232" uniqueCount="163">
  <si>
    <t>L.p.</t>
  </si>
  <si>
    <t>Opis przedmiotu zamówienia</t>
  </si>
  <si>
    <t>J.m.</t>
  </si>
  <si>
    <t>Ilość</t>
  </si>
  <si>
    <t>Wartość netto</t>
  </si>
  <si>
    <t>Wartość brutto</t>
  </si>
  <si>
    <t>1. Nazwa handlowa
2. Nr katalogowy</t>
  </si>
  <si>
    <t>Nazwa producenta</t>
  </si>
  <si>
    <t>szt.</t>
  </si>
  <si>
    <t>Cena jednostkowa netto</t>
  </si>
  <si>
    <t>Podatek Vat
 (%)</t>
  </si>
  <si>
    <t>………………………………………..</t>
  </si>
  <si>
    <t>podpis</t>
  </si>
  <si>
    <t>Implant jednorazowy do szycia łąkotki w systemie all-inside z prowadnicą zagięta na końcu o 15 st. Implant sterylny.</t>
  </si>
  <si>
    <t>Drut prowadzący z nitinolu o średnicy 1,5 mm o długości 30cm. Drut z znacznikiem. Znacznik w odległości 25mm od  końca drutu. Niesterylny</t>
  </si>
  <si>
    <t>Drut wiercący o średnicy 2,4 mm o długości 25cm do tworzenia kanałów kostnych. Drut o końcówce  typu wiertło.  Niesterylny.</t>
  </si>
  <si>
    <t>Drut wiercący o średnicy 2,4 mm o długości 42cm do tworzenia kanałów. Drut  z oczkiem o końcówce  typu trokar potrójnie ścięty .  Niesterylny.</t>
  </si>
  <si>
    <t>Implant niewchłanialny do kości udowej – śruba interferencyjna z polimeru  wzmacnianego włóknami węglowymi tzw. PEEK CF . Śruba w dwóch długościach 20mm i 25mm. Śruba z tzw. miękkim gwintem na całej długości implantu. Implant kaniulowany o śr1,5mm na całej długości. Dostępny w rozmiarach średnicy 7-9mm dla dł. 20mm i w rozmiarach średnicy od 7-12 mm dla dł 25mm. Implant sterylny.</t>
  </si>
  <si>
    <t>Implant niewchłanialny do kości piszczelowej – śruba interferencyjna z polimeru wzmacnianego włóknami węglowymi tzw. PEEK CF. Śruba o długości 30-35mm. Śruba z tzw. miękkim gwintem na całej długości implantu. Implant kaniulowany o śr 1,5mm na całej długości. Dostępny w rozmiarach średnicy 7-12mm. Implant sterylny.</t>
  </si>
  <si>
    <t>Implant niewchłaniany z polimeru  PEEK CF z włóknami węglowymi. Implant wbijany o średnicy 3,5mm, 4,5mm i 5,5mm z pierścieniami antywyrwaniowymi zakończony otworem . Implant bez podajnika w zestawie z przeciągaczem do nici.</t>
  </si>
  <si>
    <t>Implant niewchłaniany tytanowy samogwintujący, wkręt gwintowany na całej długości, o średnicy 5,0 mm, 6,5mm. Mocowanie implantu bez potrzeby dodatkowego nawiercania lub nabijania kości. Wkręt tytanowy zaopatrzony w dwie nici niewchłanialne z UHMWPE o grubości 2 uzbrojone w 4 igły,  Nici białe każda z innym różnokolorowym przeplotem włókien w celu odróżnienia. Podajnik ze znacznikami poziomymi oznaczającymi optymalną głębokość zakotwiczenia implantu oraz poprzeczymi oznaczającymi wyprowadzenie nici z implantu. Separacja podajnika od implantu samoistna po zwolnieniu nici.</t>
  </si>
  <si>
    <t>Implant niewchłaniany z polimeru PEEK CF z włóknami węglowymi, wkręt gwintowany na całej długości, o średnicy 5,5 mm, 6,5mm.  Wkręt z PEEK CF zaopatrzony w dwie nici niewchłanialne z UHMWPE o grubości 2, wychodzącymi tylko z części dystalnej implantu. Nici różne niebieskie i białe z kolorowym przeplotem włókien. Podajnik ze znacznikami poziomymi oznaczającymi optymalną głębokość zakotwiczenia implantu oraz poprzeczymi oznaczającymi wyprowadzenie nici z implantu. Separacja podajnika od implantu samoistna po zwolnieniu nici.</t>
  </si>
  <si>
    <t>Płytka tytanowa o wym długości 12mm szerokości 4mm i grubości 2mm z 4 otworami o polerowanych krawędziach, niesterylny, autoklawny</t>
  </si>
  <si>
    <t xml:space="preserve">Płytka tytanowa okrągła o średnicy 16mm grubości 1mm wklęsła z dwoma otworami, niesterylny. </t>
  </si>
  <si>
    <t>Skobel kostny tytanowy wąski dwuzębowy i szeroki trzyzębowy , niesterylny</t>
  </si>
  <si>
    <t xml:space="preserve">Igła do szycia tkanek </t>
  </si>
  <si>
    <t>Dren do pompy artroskopowej typ inflow  tzw. Dobowy z min dwoma wkłuciami do płynów, oraz butlą wyrównawczą. Jałowy.</t>
  </si>
  <si>
    <t>Elektrody do konsoli koblacyjnej Arthrocare, jednorazowe, typ bipolarne z przewodem łączącym.</t>
  </si>
  <si>
    <t>Nazędzie artroskopowe , punch łąkotkowy o wycinku typu medium, bez blokady.</t>
  </si>
  <si>
    <t>Elektroda bierna dzielona z wypustką do klipsa. Elektroda dla dorosłych. W pojedynczych opakowaniach.</t>
  </si>
  <si>
    <t>Przewód do elektrod biernych o dł min 3m, z klipsem do mocowania elektrod biernych dzielonych</t>
  </si>
  <si>
    <t>Uchwyt elektrody czynnej z elektrodą typu lancet zintegrowanej z przewodem łączącym  dł. min 3m do konsoli generatora, autoklawny , wielorazowy.</t>
  </si>
  <si>
    <t xml:space="preserve">Elektroda szpatułkowa/lancet trzpień izolowany </t>
  </si>
  <si>
    <t>Elektroda kulkowa trzpień izolowany</t>
  </si>
  <si>
    <t>Przedłużka do elektrod monopolarnych, trzpień izolowany.</t>
  </si>
  <si>
    <t>Penseta bipolarna prosta czubek od 0,5 do 2mm, długość 110-140mm</t>
  </si>
  <si>
    <t>Penseta bipolarna prosta czubek od 0,5 do 2mm, długość 160-300mm</t>
  </si>
  <si>
    <t>Penseta bipolarna łamana lub łamana bagnetowa,  czubek od 0,5 do 2mm, długość 160-240mm</t>
  </si>
  <si>
    <t>Przewód łączący do pensety bipolarnej do ERBE</t>
  </si>
  <si>
    <t>Nakładka do elektrodę do odsysania dymu sterylna j.u.</t>
  </si>
  <si>
    <t>Elektroda monopolarna z drenem do odsysania dymu, sterylna, j.u.</t>
  </si>
  <si>
    <t>Filtr do odsysania dymu</t>
  </si>
  <si>
    <t xml:space="preserve">Optyka artroskopowa o śr 4,00mm o dlugości 18cm, autoklawna, wielorazowa. </t>
  </si>
  <si>
    <t>Trokar artroskopowy śr 5,8mm z dwoma obturatorami tępym i ostrym w komplecie, dwuzaworowy. Autoklawny wielorazowy.</t>
  </si>
  <si>
    <t>Światłowód dł 2300mm o śr 4,8mm, uniwersalny, autoklawny</t>
  </si>
  <si>
    <t xml:space="preserve">Rękojeść robocza shavera kostnego sterowana manualnie.  Rękojesć trwale zintegrowana z kablem zasialącym. </t>
  </si>
  <si>
    <t>Kapsuła robocza napędu ortopedycznego</t>
  </si>
  <si>
    <t>Ładowarka do wsadów roboczych</t>
  </si>
  <si>
    <t>Wsad roboczy do napędu ortopedycznego</t>
  </si>
  <si>
    <t>Nasadka robocza napędu ortopedycznego</t>
  </si>
  <si>
    <t>Ostrze do nasadki piły oscylacyjnej</t>
  </si>
  <si>
    <t>Kontener do sterylizacji napędu i nasadek</t>
  </si>
  <si>
    <t>Markery skórne, sterylne z miarką z zestawie</t>
  </si>
  <si>
    <t>Zestaw do otrzymywania bogatoplytkowego czynnika wzrostu z krwi żylnej z koncetracją jednowirujacą.</t>
  </si>
  <si>
    <t>zestaw</t>
  </si>
  <si>
    <t>1.</t>
  </si>
  <si>
    <t xml:space="preserve">Pompa artroskopowa jedno lub dwurolkowa </t>
  </si>
  <si>
    <t>2.</t>
  </si>
  <si>
    <t>Wirówka do otrzymywania czynników wzrostu.</t>
  </si>
  <si>
    <t>3.</t>
  </si>
  <si>
    <t xml:space="preserve">Zestaw do rekonstrukcji ACL </t>
  </si>
  <si>
    <t>4.</t>
  </si>
  <si>
    <t>Zestaw do rekonstrukcji w stawie barkowym</t>
  </si>
  <si>
    <t>12 szt.</t>
  </si>
  <si>
    <t>6 szt.</t>
  </si>
  <si>
    <t>5.</t>
  </si>
  <si>
    <t>Wymagania : 
Wykonawca zobowiązany jest  do użyczenia Zamawiającemu na czas trwania umowy nastepujących elementów potrzebych do wykonywania procedur operacyjnych:</t>
  </si>
  <si>
    <t>6.</t>
  </si>
  <si>
    <t xml:space="preserve"> Wykonawca na własny koszt zapewni przeszkolenie pracowników Oddziału Chirurgii Urazowo-ortopedycznej w zakresie stosowania przedmiotu Umowy. </t>
  </si>
  <si>
    <t xml:space="preserve">  Cena jednostkowa brutto</t>
  </si>
  <si>
    <t xml:space="preserve">Nakładka rewizyjna na guzik tytanowy. Rozmiar 5x15mm. Implant sterylny </t>
  </si>
  <si>
    <t>Ostrze shavera do łąkotki agresywne o ząbkowanym ostrzu wewnętrznym i gładkim płaszczu zewnętrznym. Ostrza jednorazowe, autoklawne w średnicach od 3,4 mm do 5,3mm w sterylnym opakowaniu producenta.</t>
  </si>
  <si>
    <t>Ostrze shavera do łąkotki agresywne o ząbkowanym ostrzu wewnętrznym i ząbokwanym dużym otworze w płasczu. Ostrza jednorazowe, autoklawne w średnicach od 3,4 mm do 5,3mm w sterylnym opakowaniu producenta.</t>
  </si>
  <si>
    <t>Ostrze shavera do tkanki kostnej o oliwkowym kształcie. Ostrza jednoorazowe, autoklawne o śr. 5,5mm mm w sterylnym opakowaniu producenta.</t>
  </si>
  <si>
    <t>Ostrza shavera do tkanki kostnej o kulistym ostrzu. Kulka z z rowkami. Ostrza jednorazowe, autoklawne o śr. 5,5mm w sterylnym opakowaniu producenta.</t>
  </si>
  <si>
    <t>Specjalistyczny szew do zabiegów ortopedycznych pleciony z włókien polietylenu UHMWPE w ksztłacie taśmy o szer 2,5mm zakońćzonej obustronnie niciami plecionymi o grubości #2 wg USP. Długość taśmy w cześći środkowej szwu min 20cm. Cała długość szwu min. 90cm. W opakowaniu 6 szaszetek</t>
  </si>
  <si>
    <t xml:space="preserve">Specjalistyczny szew do zabiegów ortopedycznych  pleciony z włókien polietylenu UHMWPE. Jedna nić w saszetce w kolorze białym. Nić o grubości #2 wg USP atraumatycznie połączona z igłą okrągłą ½ koła o długości 25-27 mm, oraz długości min. 90cm.  W opakowaniu 12 saszetek </t>
  </si>
  <si>
    <t>Specjalistyczny szew do zabiegów ortopedycznych  pleciony z włókien polietylenu UHMWPE. Jedna nić w saszetce. Nić o grubości #1 wg USP oraz długości min. 90cm.  W opakowaniu 12 saszetek</t>
  </si>
  <si>
    <t>Specjalistyczny szew do zabiegów ortopedycznych  pleciony z włókien polietylenu UHMWPE. Dwie nici w saszetce, każda z innym kolorem przeplotu. Każda o grubości #2 wg USP oraz długość każdej nici min. 90cm.  W opakowaniu 12 saszetek</t>
  </si>
  <si>
    <t>Specjalistyczny zestaw do zabiegów ortopedycznych do szycia łąkotki w systemie inside-out złożony z szwu z plecionego polietylenu UHMWPE połączonego na końcach atraumatycznie z igłami o dł. min 20cm. Grubość szwu #2/0 wg USP . Długość szwu min. 60cm. W opakowaniu 10 szaszetek</t>
  </si>
  <si>
    <t>10 szt.</t>
  </si>
  <si>
    <t>Drut wiercący o średnicy 2,4 mm o długości 25cm do tworzenia kanałów. Drut  z oczkiem o końcówce typu grot, znaczniki odległości co 5mm od podstawy grotu.</t>
  </si>
  <si>
    <t>Implant niewchłaniany do mocowania zewnątrzkorowego, składający się z guzika tytanowego 4 otworowego zintegrowanego z niewchłanialną plecioną , bezszwową pętlą z materiału niewchłanialnego UHMWPE. Do guzika dłoącozne dwie nici prowadzące w różnych kolorach. Pętla wymagana w długości  15mm, 20mm, 25mm. Implant przechodzący przez kanał kostny od 4,5mm.  Implant sterylny.</t>
  </si>
  <si>
    <t xml:space="preserve">Implant niewchłaniany do mocowania zewnątrzkorowego, składający się z guzika tytanowego zintegrowanego z pętlą zaciskową z materiału niewchłanianego polietylen UHMWPE z kolorowym przeplotem. Pętla zmniejszającą swoją wielkość poprzez naprzemienne dociąganie nici zaciskowych.  Guzik tytanowy o rozm dł 12mm, wys 2mm i grubość 4mm  z czterema otworami do mocowania nici ciągnącej , nici do obrócenia guzika oraz dwóch otworów na pętlę zaciskową.  Implant dostosowany do przejścia przez kanał kostny o śr 4,5mm, sterylny. </t>
  </si>
  <si>
    <t xml:space="preserve">Implant rewizyjny niewchłaniany do mocowania zewnątrzkorowego, składający się z guzika tytanowego zintegrowanego z pętlą zaciskową z materiału niewchłanianego polietylen UHMWPEw kolorze białym. Pętla zmniejszającą swoją wielkość poprzez ciągnięcie tylko jednej nici zaciskowej. Guzik tytanowy o rozm dł 16,5mm, wys 2mm i grubość 4mm  z czterema otworami do mocowania nici ciągnącej , nici do obrócenia guzika oraz dwóch otworów na pętlę zaciskową.  Implant dostosowany do przejścia przez kanał kostny o śr min. 5mm. Stabilne mocowanie implantu na kanale o średnicy od 5 do 10mm sterylny. </t>
  </si>
  <si>
    <t>Implant niewchłaniany tytanowy samogwintujący, wkręt gwintowany na całej długości, o średnicy od 4,5mm do 6,5mm. Mocowanie implantu bez potrzeby dodatkowego nawiercania lub nabijania kości. Wkręt tytanowy zaopatrzony w dwie nici niewchłanialne z UHMWPE o grubości 2, wychodzącymi tylko z części dystalnej implantu. Nici białe każda z innym różnokolorowym przeplotem włókien w celu odróżnienia. Podajnik ze znacznikami poziomymi oznaczającymi optymalną głębokość zakotwiczenia implantu oraz poprzeczymi oznaczającymi wyprowadzenie nici z implantu. Separacja podajnika od implantu samoistna po zwolnieniu nici.</t>
  </si>
  <si>
    <t>Implant niewchłaniany tytanowy samogwintujący, wkręt gwintowany na całej długości, o średnicy od 2,5 mm do 3,5mm w zestawie z wiertłem do inicjowania kanałów do mocowania kotwic w kości korowej. Wkręt tytanowy zaopatrzony w jedną  nić niewchłanialną plecioną z UHMWPE o grubości 2 połączoną  atraumatycznie na końcach z dwoma igłami.Podajnik ze znacznikami poziomymi oznaczającymi optymalną głębokość zakotwiczenia implantu oraz poprzeczymi oznaczającymi wyprowadzenie nici z implantu. Separacja podajnika od implantu samoistna po zwolnieniu nici.</t>
  </si>
  <si>
    <t xml:space="preserve">Implanty niewchłanialne z jedną lub dwiema niciami plecionymi niewchłanialnymi z UHMWPE o grubości #2 wg USP w dostępnej średnicy od 1,8mm do 3,2mm. Implanty mocowane na presfit w kanale kostnym. Implanty na jednorazowym podajniku, sterylny. </t>
  </si>
  <si>
    <t>Implant niewchłaniany tytanowy, wkręt gwintowany na całej długości, o średnicy 2,8 mm. Rdzeń implantu zwiększający swoją średnicę wraz z odległością od czubka penetrującego.  Wkręt tytanowy zaopatrzony w nić plecioną niewchłanialną z UHMWPE o grubości #2 wg USP. Podajnik ze znacznikami poziomymi oznaczającymi optymalną głębokość zakotwiczenia implantu oraz poprzeczymi oznaczającymi wyprowadzenie nici z implantu. Separacja podajnika od implantu samoistna po zwolnieniu nici.</t>
  </si>
  <si>
    <t>Zestaw do szycia łąkotki składający z 6 elementów do techniki outside-in, niesterylny</t>
  </si>
  <si>
    <t>Dren do pompy , tzw pacjenta typ inflow, o długości min 60cm, dren z filtrem , jałowy, jednorazowy.</t>
  </si>
  <si>
    <t>Nazędzie artroskopowe , obcinak do nici plecionych o średnicach wg USP od #2/0 do #2, bez blokady, wielorazowy</t>
  </si>
  <si>
    <t xml:space="preserve">Sonada artroskopowa o zagięciu o dł od 2,5mm do 5mm, oraz długość ramienai min 125mm. 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</si>
  <si>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</si>
  <si>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</si>
  <si>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</si>
  <si>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</si>
  <si>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</si>
  <si>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</si>
  <si>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</si>
  <si>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</si>
  <si>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</si>
  <si>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</si>
  <si>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</si>
  <si>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</si>
  <si>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</si>
  <si>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</si>
  <si>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</si>
  <si>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</si>
  <si>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</si>
  <si>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</si>
  <si>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</si>
  <si>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</si>
  <si>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</si>
  <si>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</si>
  <si>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</si>
  <si>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</si>
  <si>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</si>
  <si>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</si>
  <si>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</si>
  <si>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</si>
  <si>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</si>
  <si>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</si>
  <si>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</si>
  <si>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</si>
  <si>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</si>
  <si>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</si>
  <si>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</si>
  <si>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</si>
  <si>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</si>
  <si>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</si>
  <si>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</si>
  <si>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</si>
  <si>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</si>
  <si>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</si>
  <si>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</si>
  <si>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</si>
  <si>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</si>
  <si>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</si>
  <si>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</si>
  <si>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</si>
  <si>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</si>
  <si>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</si>
  <si>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</si>
  <si>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</si>
  <si>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</si>
  <si>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</si>
  <si>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</si>
  <si>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</si>
  <si>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</si>
  <si>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</si>
  <si>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</si>
  <si>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Membrana kolagenowa o wym 50x50x,0,4mm o dwurodzajowej powierzchni gładkiej i porowatej. Do stosowania na ubytki chrzęstne i chrzęstno-kostne. Sterylna</t>
  </si>
  <si>
    <t>66.</t>
  </si>
  <si>
    <t xml:space="preserve">Jednorazowy sterylny stapler skórny zawierający 35 zszywek z drutu o średnicy nie większej niż 0,6mm. Zszywki </t>
  </si>
  <si>
    <t xml:space="preserve">Jednorazowe sterylne narzedzie do zdejmowania zszywek. </t>
  </si>
  <si>
    <t>67.</t>
  </si>
  <si>
    <t xml:space="preserve">Zestaw do otrzymywania komórek macierzystych z szpiku kostnego lub tkanki tłuszczowej </t>
  </si>
  <si>
    <t>68.</t>
  </si>
  <si>
    <t>Pozycjoner do operacji stawu biodrowego - kompletny</t>
  </si>
  <si>
    <t xml:space="preserve"> Materiały i akcesoria do operacji rekonstrukcyjnych</t>
  </si>
  <si>
    <t xml:space="preserve">Kompletne instrumentarium służące do wszczepienia i usunięcia asortymentu </t>
  </si>
  <si>
    <t xml:space="preserve">ZAŁĄCZNIK NR 3 DO SIWZ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</si>
</sst>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8" formatCode="#,##0.00\ &quot;zł&quot;"/>
  </numFmts>
  <fonts count="24" x14ac:knownFonts="1">
    <font>
      <sz val="11"/>
      <color indexed="8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7.5"/>
      <name val="Calibri"/>
      <family val="2"/>
      <charset val="238"/>
    </font>
    <font>
      <b/>
      <sz val="7.5"/>
      <color indexed="8"/>
      <name val="Calibri"/>
      <family val="2"/>
      <charset val="238"/>
    </font>
    <font>
      <sz val="7.5"/>
      <name val="Calibri"/>
      <family val="2"/>
      <charset val="238"/>
    </font>
    <font>
      <sz val="7.5"/>
      <name val="Calibri"/>
      <family val="2"/>
      <charset val="238"/>
    </font>
    <font>
      <sz val="7.5"/>
      <color indexed="8"/>
      <name val="Calibri"/>
      <family val="2"/>
      <charset val="238"/>
    </font>
    <font>
      <b/>
      <sz val="7.5"/>
      <name val="Calibri"/>
      <family val="2"/>
      <charset val="238"/>
    </font>
    <font>
      <sz val="10"/>
      <name val="Microsoft YaHei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7.5"/>
      <name val="Calibri"/>
      <family val="2"/>
      <charset val="238"/>
      <scheme val="minor"/>
    </font>
    <font>
      <b/>
      <sz val="7.5"/>
      <color rgb="FF000000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sz val="7.5"/>
      <color rgb="FF000000"/>
      <name val="Calibri"/>
      <family val="2"/>
      <charset val="238"/>
    </font>
    <font>
      <b/>
      <sz val="7.5"/>
      <color rgb="FF000000"/>
      <name val="Calibri"/>
      <family val="2"/>
      <charset val="238"/>
    </font>
    <font>
      <sz val="7.5"/>
      <color indexed="8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CCFFFF"/>
        <bgColor rgb="FF0000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FFFFCC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">
    <xf numFmtId="0" fontId="0" fillId="0" borderId="0"/>
    <xf numFmtId="0" fontId="2" fillId="0" borderId="0"/>
    <xf numFmtId="0" fontId="1" fillId="2" borderId="1" applyNumberFormat="0" applyAlignment="0" applyProtection="0"/>
    <xf numFmtId="0" fontId="17" fillId="0" borderId="0"/>
    <xf numFmtId="0" fontId="9" fillId="0" borderId="0"/>
  </cellStyleXfs>
  <cellXfs count="90">
    <xf numFmtId="0" fontId="0" fillId="0" borderId="0" xfId="0"/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44" fontId="18" fillId="0" borderId="3" xfId="0" applyNumberFormat="1" applyFont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9" fontId="20" fillId="0" borderId="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68" fontId="18" fillId="5" borderId="4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5" fillId="0" borderId="0" xfId="0" applyFont="1"/>
    <xf numFmtId="0" fontId="21" fillId="0" borderId="13" xfId="0" applyFont="1" applyBorder="1" applyAlignment="1">
      <alignment horizontal="center" vertical="center" wrapText="1"/>
    </xf>
    <xf numFmtId="44" fontId="7" fillId="0" borderId="0" xfId="0" applyNumberFormat="1" applyFont="1" applyAlignment="1">
      <alignment vertical="center"/>
    </xf>
    <xf numFmtId="44" fontId="7" fillId="0" borderId="2" xfId="0" applyNumberFormat="1" applyFont="1" applyBorder="1" applyAlignment="1">
      <alignment vertical="center"/>
    </xf>
    <xf numFmtId="44" fontId="5" fillId="0" borderId="0" xfId="0" applyNumberFormat="1" applyFont="1" applyAlignment="1">
      <alignment vertical="center"/>
    </xf>
    <xf numFmtId="0" fontId="21" fillId="0" borderId="0" xfId="0" applyFont="1"/>
    <xf numFmtId="3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6" borderId="0" xfId="0" applyFont="1" applyFill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vertical="center" textRotation="90" wrapText="1"/>
    </xf>
    <xf numFmtId="0" fontId="22" fillId="0" borderId="0" xfId="0" applyFont="1" applyAlignment="1">
      <alignment vertical="center" wrapText="1"/>
    </xf>
    <xf numFmtId="0" fontId="20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 wrapText="1"/>
    </xf>
    <xf numFmtId="168" fontId="18" fillId="0" borderId="0" xfId="0" applyNumberFormat="1" applyFont="1" applyAlignment="1">
      <alignment horizontal="center" vertical="center" wrapText="1"/>
    </xf>
    <xf numFmtId="3" fontId="7" fillId="7" borderId="0" xfId="0" applyNumberFormat="1" applyFont="1" applyFill="1" applyAlignment="1">
      <alignment horizontal="center" vertical="center"/>
    </xf>
    <xf numFmtId="3" fontId="8" fillId="8" borderId="6" xfId="0" applyNumberFormat="1" applyFont="1" applyFill="1" applyBorder="1" applyAlignment="1">
      <alignment horizontal="center" vertical="center" wrapText="1"/>
    </xf>
    <xf numFmtId="3" fontId="7" fillId="7" borderId="2" xfId="0" applyNumberFormat="1" applyFont="1" applyFill="1" applyBorder="1" applyAlignment="1">
      <alignment horizontal="center" vertical="center"/>
    </xf>
    <xf numFmtId="3" fontId="7" fillId="7" borderId="7" xfId="0" applyNumberFormat="1" applyFont="1" applyFill="1" applyBorder="1" applyAlignment="1">
      <alignment horizontal="center" vertical="center"/>
    </xf>
    <xf numFmtId="0" fontId="5" fillId="7" borderId="0" xfId="0" applyFont="1" applyFill="1" applyAlignment="1">
      <alignment vertical="center" wrapText="1"/>
    </xf>
    <xf numFmtId="0" fontId="3" fillId="7" borderId="0" xfId="0" applyFont="1" applyFill="1" applyAlignment="1">
      <alignment horizontal="left" vertical="center" wrapText="1"/>
    </xf>
    <xf numFmtId="0" fontId="5" fillId="9" borderId="0" xfId="0" applyFont="1" applyFill="1" applyAlignment="1">
      <alignment horizontal="center" vertical="center" wrapText="1"/>
    </xf>
    <xf numFmtId="0" fontId="5" fillId="7" borderId="0" xfId="0" applyFont="1" applyFill="1"/>
    <xf numFmtId="44" fontId="5" fillId="7" borderId="0" xfId="0" applyNumberFormat="1" applyFont="1" applyFill="1" applyAlignment="1">
      <alignment vertical="center"/>
    </xf>
    <xf numFmtId="0" fontId="5" fillId="9" borderId="0" xfId="0" applyFont="1" applyFill="1" applyAlignment="1">
      <alignment horizontal="left" vertical="center" wrapText="1"/>
    </xf>
    <xf numFmtId="168" fontId="11" fillId="10" borderId="2" xfId="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5" fillId="11" borderId="0" xfId="0" applyFont="1" applyFill="1" applyAlignment="1">
      <alignment horizontal="center" vertical="center" wrapText="1"/>
    </xf>
    <xf numFmtId="0" fontId="5" fillId="11" borderId="0" xfId="0" applyFont="1" applyFill="1" applyAlignment="1">
      <alignment horizontal="left" vertical="center" wrapText="1"/>
    </xf>
    <xf numFmtId="0" fontId="5" fillId="12" borderId="0" xfId="0" applyFont="1" applyFill="1" applyAlignment="1">
      <alignment horizontal="center" vertical="center"/>
    </xf>
    <xf numFmtId="0" fontId="5" fillId="12" borderId="0" xfId="0" applyFont="1" applyFill="1" applyAlignment="1">
      <alignment vertical="center"/>
    </xf>
    <xf numFmtId="0" fontId="5" fillId="12" borderId="0" xfId="0" applyFont="1" applyFill="1"/>
    <xf numFmtId="3" fontId="5" fillId="12" borderId="0" xfId="0" applyNumberFormat="1" applyFont="1" applyFill="1" applyAlignment="1">
      <alignment horizontal="center" vertical="center"/>
    </xf>
    <xf numFmtId="0" fontId="5" fillId="12" borderId="0" xfId="0" applyFont="1" applyFill="1" applyAlignment="1">
      <alignment vertical="center" wrapText="1"/>
    </xf>
    <xf numFmtId="44" fontId="5" fillId="12" borderId="0" xfId="0" applyNumberFormat="1" applyFont="1" applyFill="1" applyAlignment="1">
      <alignment vertical="center"/>
    </xf>
    <xf numFmtId="3" fontId="7" fillId="12" borderId="0" xfId="0" applyNumberFormat="1" applyFont="1" applyFill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3" fontId="7" fillId="7" borderId="0" xfId="0" applyNumberFormat="1" applyFont="1" applyFill="1" applyBorder="1" applyAlignment="1">
      <alignment horizontal="center" vertical="center"/>
    </xf>
    <xf numFmtId="0" fontId="5" fillId="12" borderId="0" xfId="0" applyFont="1" applyFill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168" fontId="4" fillId="10" borderId="2" xfId="0" applyNumberFormat="1" applyFont="1" applyFill="1" applyBorder="1" applyAlignment="1">
      <alignment horizontal="center" vertical="center"/>
    </xf>
    <xf numFmtId="0" fontId="12" fillId="0" borderId="2" xfId="4" applyFont="1" applyBorder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3" fontId="7" fillId="7" borderId="3" xfId="0" applyNumberFormat="1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 wrapText="1"/>
    </xf>
    <xf numFmtId="168" fontId="4" fillId="10" borderId="4" xfId="0" applyNumberFormat="1" applyFont="1" applyFill="1" applyBorder="1" applyAlignment="1">
      <alignment horizontal="center" vertical="center"/>
    </xf>
    <xf numFmtId="44" fontId="3" fillId="10" borderId="8" xfId="0" applyNumberFormat="1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left" vertical="center" wrapText="1"/>
    </xf>
    <xf numFmtId="0" fontId="11" fillId="0" borderId="9" xfId="4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0" fillId="0" borderId="9" xfId="4" applyFont="1" applyBorder="1" applyAlignment="1">
      <alignment wrapText="1"/>
    </xf>
    <xf numFmtId="0" fontId="13" fillId="0" borderId="9" xfId="4" applyFont="1" applyBorder="1" applyAlignment="1">
      <alignment wrapText="1"/>
    </xf>
    <xf numFmtId="0" fontId="7" fillId="0" borderId="9" xfId="0" applyFont="1" applyBorder="1" applyAlignment="1">
      <alignment horizontal="left" wrapText="1"/>
    </xf>
    <xf numFmtId="0" fontId="14" fillId="4" borderId="5" xfId="1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168" fontId="18" fillId="0" borderId="9" xfId="0" applyNumberFormat="1" applyFont="1" applyFill="1" applyBorder="1" applyAlignment="1">
      <alignment horizontal="center" vertical="center" wrapText="1"/>
    </xf>
    <xf numFmtId="0" fontId="16" fillId="7" borderId="0" xfId="0" applyFont="1" applyFill="1" applyAlignment="1">
      <alignment vertical="center" wrapText="1"/>
    </xf>
    <xf numFmtId="0" fontId="23" fillId="0" borderId="11" xfId="1" applyFont="1" applyBorder="1" applyAlignment="1">
      <alignment horizontal="left" vertical="center" wrapText="1"/>
    </xf>
    <xf numFmtId="0" fontId="23" fillId="0" borderId="12" xfId="1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23" fillId="0" borderId="2" xfId="1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3" fillId="0" borderId="9" xfId="1" applyFont="1" applyBorder="1" applyAlignment="1">
      <alignment horizontal="center" vertical="center" wrapText="1"/>
    </xf>
    <xf numFmtId="0" fontId="23" fillId="0" borderId="10" xfId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0" fontId="5" fillId="11" borderId="0" xfId="0" applyFont="1" applyFill="1" applyAlignment="1">
      <alignment horizontal="left" vertical="center" wrapText="1"/>
    </xf>
    <xf numFmtId="0" fontId="5" fillId="12" borderId="0" xfId="0" applyFont="1" applyFill="1" applyAlignment="1">
      <alignment horizontal="left" vertical="center" wrapText="1"/>
    </xf>
  </cellXfs>
  <cellStyles count="5">
    <cellStyle name="Excel Built-in Normal" xfId="1"/>
    <cellStyle name="Excel_BuiltIn_Dane wyjściowe 1" xfId="2"/>
    <cellStyle name="Normalny" xfId="0" builtinId="0"/>
    <cellStyle name="Normalny 2" xfId="3"/>
    <cellStyle name="Normalny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ARZ~1.LYS/AppData/Local/Temp/Users/JAROSL~1.UCI/AppData/Local/Temp/Stryker%20OK/1_2019%20Za&#322;&#261;cznik%20nr%203%20do%20SIWZ_pak.1-Formularz%20a-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08"/>
      <sheetName val="289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tabSelected="1" zoomScale="110" zoomScaleNormal="110" workbookViewId="0">
      <selection activeCell="C4" sqref="C4"/>
    </sheetView>
  </sheetViews>
  <sheetFormatPr defaultRowHeight="10.5" x14ac:dyDescent="0.2"/>
  <cols>
    <col min="1" max="1" width="4" style="19" customWidth="1"/>
    <col min="2" max="2" width="5.85546875" style="22" customWidth="1"/>
    <col min="3" max="3" width="47.28515625" style="34" customWidth="1"/>
    <col min="4" max="4" width="9.5703125" style="25" customWidth="1"/>
    <col min="5" max="5" width="4.85546875" style="10" bestFit="1" customWidth="1"/>
    <col min="6" max="6" width="3.42578125" style="30" bestFit="1" customWidth="1"/>
    <col min="7" max="8" width="10.42578125" style="14" customWidth="1"/>
    <col min="9" max="9" width="8.28515625" style="10" bestFit="1" customWidth="1"/>
    <col min="10" max="11" width="10" style="10" customWidth="1"/>
    <col min="12" max="12" width="8.85546875" style="10" bestFit="1" customWidth="1"/>
    <col min="13" max="13" width="26.28515625" style="10" customWidth="1"/>
    <col min="14" max="14" width="11" style="11" customWidth="1"/>
    <col min="15" max="15" width="8.7109375" style="42" customWidth="1"/>
    <col min="16" max="16384" width="9.140625" style="10"/>
  </cols>
  <sheetData>
    <row r="1" spans="1:15" ht="15.75" x14ac:dyDescent="0.2">
      <c r="C1" s="79" t="s">
        <v>162</v>
      </c>
    </row>
    <row r="4" spans="1:15" x14ac:dyDescent="0.2">
      <c r="B4" s="23"/>
      <c r="C4" s="35" t="s">
        <v>160</v>
      </c>
      <c r="D4" s="26"/>
      <c r="L4" s="84"/>
      <c r="M4" s="84"/>
      <c r="N4" s="84"/>
      <c r="O4" s="54"/>
    </row>
    <row r="5" spans="1:15" ht="42" x14ac:dyDescent="0.2">
      <c r="A5" s="1" t="s">
        <v>0</v>
      </c>
      <c r="B5" s="82" t="s">
        <v>1</v>
      </c>
      <c r="C5" s="82"/>
      <c r="D5" s="82"/>
      <c r="E5" s="2" t="s">
        <v>2</v>
      </c>
      <c r="F5" s="31" t="s">
        <v>3</v>
      </c>
      <c r="G5" s="3" t="s">
        <v>9</v>
      </c>
      <c r="H5" s="68" t="s">
        <v>69</v>
      </c>
      <c r="I5" s="4" t="s">
        <v>4</v>
      </c>
      <c r="J5" s="2" t="s">
        <v>10</v>
      </c>
      <c r="K5" s="4" t="s">
        <v>5</v>
      </c>
      <c r="L5" s="69" t="s">
        <v>6</v>
      </c>
      <c r="M5" s="5" t="s">
        <v>7</v>
      </c>
      <c r="O5" s="53"/>
    </row>
    <row r="6" spans="1:15" ht="34.9" customHeight="1" x14ac:dyDescent="0.2">
      <c r="A6" s="63" t="s">
        <v>55</v>
      </c>
      <c r="B6" s="81" t="s">
        <v>78</v>
      </c>
      <c r="C6" s="81"/>
      <c r="D6" s="81"/>
      <c r="E6" s="13" t="s">
        <v>63</v>
      </c>
      <c r="F6" s="32">
        <v>12</v>
      </c>
      <c r="G6" s="15">
        <v>0</v>
      </c>
      <c r="H6" s="40">
        <f t="shared" ref="H6:H37" si="0">ROUND(G6*(1+J6),2)</f>
        <v>0</v>
      </c>
      <c r="I6" s="40">
        <f t="shared" ref="I6:I37" si="1">ROUND(G6*F6,2)</f>
        <v>0</v>
      </c>
      <c r="J6" s="7">
        <v>0.08</v>
      </c>
      <c r="K6" s="40">
        <f t="shared" ref="K6:K37" si="2">ROUND(I6*(1+J6),2)</f>
        <v>0</v>
      </c>
      <c r="L6" s="70"/>
      <c r="M6" s="57"/>
      <c r="O6" s="55"/>
    </row>
    <row r="7" spans="1:15" ht="34.9" customHeight="1" x14ac:dyDescent="0.2">
      <c r="A7" s="63" t="s">
        <v>57</v>
      </c>
      <c r="B7" s="81" t="s">
        <v>77</v>
      </c>
      <c r="C7" s="81"/>
      <c r="D7" s="81"/>
      <c r="E7" s="13" t="s">
        <v>63</v>
      </c>
      <c r="F7" s="32">
        <v>12</v>
      </c>
      <c r="G7" s="15">
        <v>0</v>
      </c>
      <c r="H7" s="40">
        <f t="shared" si="0"/>
        <v>0</v>
      </c>
      <c r="I7" s="40">
        <f t="shared" si="1"/>
        <v>0</v>
      </c>
      <c r="J7" s="7">
        <v>0.08</v>
      </c>
      <c r="K7" s="40">
        <f t="shared" si="2"/>
        <v>0</v>
      </c>
      <c r="L7" s="70"/>
      <c r="M7" s="57"/>
      <c r="O7" s="55"/>
    </row>
    <row r="8" spans="1:15" ht="37.15" customHeight="1" x14ac:dyDescent="0.2">
      <c r="A8" s="63" t="s">
        <v>59</v>
      </c>
      <c r="B8" s="81" t="s">
        <v>76</v>
      </c>
      <c r="C8" s="81"/>
      <c r="D8" s="81"/>
      <c r="E8" s="64" t="s">
        <v>63</v>
      </c>
      <c r="F8" s="65">
        <v>12</v>
      </c>
      <c r="G8" s="15">
        <v>0</v>
      </c>
      <c r="H8" s="40">
        <f t="shared" si="0"/>
        <v>0</v>
      </c>
      <c r="I8" s="40">
        <f t="shared" si="1"/>
        <v>0</v>
      </c>
      <c r="J8" s="7">
        <v>0.08</v>
      </c>
      <c r="K8" s="40">
        <f t="shared" si="2"/>
        <v>0</v>
      </c>
      <c r="L8" s="70"/>
      <c r="M8" s="57"/>
      <c r="O8" s="55"/>
    </row>
    <row r="9" spans="1:15" ht="34.15" customHeight="1" x14ac:dyDescent="0.2">
      <c r="A9" s="63" t="s">
        <v>61</v>
      </c>
      <c r="B9" s="83" t="s">
        <v>75</v>
      </c>
      <c r="C9" s="83"/>
      <c r="D9" s="83"/>
      <c r="E9" s="66" t="s">
        <v>64</v>
      </c>
      <c r="F9" s="32">
        <v>6</v>
      </c>
      <c r="G9" s="15">
        <v>0</v>
      </c>
      <c r="H9" s="40">
        <f t="shared" si="0"/>
        <v>0</v>
      </c>
      <c r="I9" s="40">
        <f t="shared" si="1"/>
        <v>0</v>
      </c>
      <c r="J9" s="7">
        <v>0.08</v>
      </c>
      <c r="K9" s="40">
        <f t="shared" si="2"/>
        <v>0</v>
      </c>
      <c r="L9" s="70"/>
      <c r="M9" s="57"/>
      <c r="O9" s="55"/>
    </row>
    <row r="10" spans="1:15" ht="45" customHeight="1" x14ac:dyDescent="0.2">
      <c r="A10" s="63" t="s">
        <v>65</v>
      </c>
      <c r="B10" s="83" t="s">
        <v>79</v>
      </c>
      <c r="C10" s="83"/>
      <c r="D10" s="83"/>
      <c r="E10" s="66" t="s">
        <v>80</v>
      </c>
      <c r="F10" s="32">
        <v>20</v>
      </c>
      <c r="G10" s="15">
        <v>0</v>
      </c>
      <c r="H10" s="40">
        <f t="shared" si="0"/>
        <v>0</v>
      </c>
      <c r="I10" s="40">
        <f t="shared" si="1"/>
        <v>0</v>
      </c>
      <c r="J10" s="7">
        <v>0.08</v>
      </c>
      <c r="K10" s="40">
        <f t="shared" si="2"/>
        <v>0</v>
      </c>
      <c r="L10" s="70"/>
      <c r="M10" s="57"/>
      <c r="O10" s="55"/>
    </row>
    <row r="11" spans="1:15" ht="25.9" customHeight="1" x14ac:dyDescent="0.2">
      <c r="A11" s="63" t="s">
        <v>67</v>
      </c>
      <c r="B11" s="80" t="s">
        <v>13</v>
      </c>
      <c r="C11" s="81"/>
      <c r="D11" s="81"/>
      <c r="E11" s="6" t="s">
        <v>8</v>
      </c>
      <c r="F11" s="33">
        <v>30</v>
      </c>
      <c r="G11" s="15">
        <v>0</v>
      </c>
      <c r="H11" s="40">
        <f t="shared" si="0"/>
        <v>0</v>
      </c>
      <c r="I11" s="40">
        <f t="shared" si="1"/>
        <v>0</v>
      </c>
      <c r="J11" s="7">
        <v>0.08</v>
      </c>
      <c r="K11" s="40">
        <f t="shared" si="2"/>
        <v>0</v>
      </c>
      <c r="L11" s="70"/>
      <c r="M11" s="27"/>
      <c r="O11" s="55"/>
    </row>
    <row r="12" spans="1:15" ht="24.6" customHeight="1" x14ac:dyDescent="0.2">
      <c r="A12" s="63" t="s">
        <v>93</v>
      </c>
      <c r="B12" s="80" t="s">
        <v>14</v>
      </c>
      <c r="C12" s="81"/>
      <c r="D12" s="81"/>
      <c r="E12" s="6" t="s">
        <v>8</v>
      </c>
      <c r="F12" s="33">
        <v>1</v>
      </c>
      <c r="G12" s="15">
        <v>0</v>
      </c>
      <c r="H12" s="40">
        <f t="shared" si="0"/>
        <v>0</v>
      </c>
      <c r="I12" s="40">
        <f t="shared" si="1"/>
        <v>0</v>
      </c>
      <c r="J12" s="7">
        <v>0.08</v>
      </c>
      <c r="K12" s="40">
        <f t="shared" si="2"/>
        <v>0</v>
      </c>
      <c r="L12" s="71"/>
      <c r="M12" s="57"/>
      <c r="O12" s="55"/>
    </row>
    <row r="13" spans="1:15" ht="33" customHeight="1" x14ac:dyDescent="0.2">
      <c r="A13" s="63" t="s">
        <v>94</v>
      </c>
      <c r="B13" s="80" t="s">
        <v>15</v>
      </c>
      <c r="C13" s="81"/>
      <c r="D13" s="81"/>
      <c r="E13" s="6" t="s">
        <v>8</v>
      </c>
      <c r="F13" s="33">
        <v>2</v>
      </c>
      <c r="G13" s="15">
        <v>0</v>
      </c>
      <c r="H13" s="40">
        <f t="shared" si="0"/>
        <v>0</v>
      </c>
      <c r="I13" s="40">
        <f t="shared" si="1"/>
        <v>0</v>
      </c>
      <c r="J13" s="7">
        <v>0.08</v>
      </c>
      <c r="K13" s="40">
        <f t="shared" si="2"/>
        <v>0</v>
      </c>
      <c r="L13" s="71"/>
      <c r="M13" s="57"/>
      <c r="O13" s="55"/>
    </row>
    <row r="14" spans="1:15" ht="37.9" customHeight="1" x14ac:dyDescent="0.2">
      <c r="A14" s="63" t="s">
        <v>95</v>
      </c>
      <c r="B14" s="80" t="s">
        <v>16</v>
      </c>
      <c r="C14" s="81"/>
      <c r="D14" s="81"/>
      <c r="E14" s="6" t="s">
        <v>8</v>
      </c>
      <c r="F14" s="33">
        <v>2</v>
      </c>
      <c r="G14" s="15">
        <v>0</v>
      </c>
      <c r="H14" s="40">
        <f t="shared" si="0"/>
        <v>0</v>
      </c>
      <c r="I14" s="40">
        <f t="shared" si="1"/>
        <v>0</v>
      </c>
      <c r="J14" s="7">
        <v>0.08</v>
      </c>
      <c r="K14" s="40">
        <f t="shared" si="2"/>
        <v>0</v>
      </c>
      <c r="L14" s="72"/>
      <c r="M14" s="57"/>
      <c r="O14" s="55"/>
    </row>
    <row r="15" spans="1:15" ht="36" customHeight="1" x14ac:dyDescent="0.2">
      <c r="A15" s="63" t="s">
        <v>96</v>
      </c>
      <c r="B15" s="80" t="s">
        <v>81</v>
      </c>
      <c r="C15" s="81"/>
      <c r="D15" s="81"/>
      <c r="E15" s="6" t="s">
        <v>8</v>
      </c>
      <c r="F15" s="33">
        <v>2</v>
      </c>
      <c r="G15" s="15">
        <v>0</v>
      </c>
      <c r="H15" s="40">
        <f t="shared" si="0"/>
        <v>0</v>
      </c>
      <c r="I15" s="40">
        <f t="shared" si="1"/>
        <v>0</v>
      </c>
      <c r="J15" s="7">
        <v>0.08</v>
      </c>
      <c r="K15" s="40">
        <f t="shared" si="2"/>
        <v>0</v>
      </c>
      <c r="L15" s="71"/>
      <c r="M15" s="27"/>
      <c r="O15" s="55"/>
    </row>
    <row r="16" spans="1:15" ht="48.6" customHeight="1" x14ac:dyDescent="0.2">
      <c r="A16" s="63" t="s">
        <v>97</v>
      </c>
      <c r="B16" s="80" t="s">
        <v>82</v>
      </c>
      <c r="C16" s="81"/>
      <c r="D16" s="81"/>
      <c r="E16" s="6" t="s">
        <v>8</v>
      </c>
      <c r="F16" s="33">
        <v>2</v>
      </c>
      <c r="G16" s="15">
        <v>0</v>
      </c>
      <c r="H16" s="40">
        <f t="shared" si="0"/>
        <v>0</v>
      </c>
      <c r="I16" s="40">
        <f t="shared" si="1"/>
        <v>0</v>
      </c>
      <c r="J16" s="7">
        <v>0.08</v>
      </c>
      <c r="K16" s="40">
        <f t="shared" si="2"/>
        <v>0</v>
      </c>
      <c r="L16" s="70"/>
      <c r="M16" s="57"/>
      <c r="O16" s="55"/>
    </row>
    <row r="17" spans="1:15" ht="74.45" customHeight="1" x14ac:dyDescent="0.2">
      <c r="A17" s="63" t="s">
        <v>98</v>
      </c>
      <c r="B17" s="80" t="s">
        <v>83</v>
      </c>
      <c r="C17" s="81"/>
      <c r="D17" s="81"/>
      <c r="E17" s="6" t="s">
        <v>8</v>
      </c>
      <c r="F17" s="33">
        <v>6</v>
      </c>
      <c r="G17" s="15">
        <v>0</v>
      </c>
      <c r="H17" s="40">
        <f t="shared" si="0"/>
        <v>0</v>
      </c>
      <c r="I17" s="40">
        <f t="shared" si="1"/>
        <v>0</v>
      </c>
      <c r="J17" s="7">
        <v>0.08</v>
      </c>
      <c r="K17" s="40">
        <f t="shared" si="2"/>
        <v>0</v>
      </c>
      <c r="L17" s="70"/>
      <c r="M17" s="57"/>
      <c r="O17" s="55"/>
    </row>
    <row r="18" spans="1:15" ht="66" customHeight="1" x14ac:dyDescent="0.2">
      <c r="A18" s="63" t="s">
        <v>99</v>
      </c>
      <c r="B18" s="80" t="s">
        <v>84</v>
      </c>
      <c r="C18" s="81"/>
      <c r="D18" s="81"/>
      <c r="E18" s="6" t="s">
        <v>8</v>
      </c>
      <c r="F18" s="33">
        <v>2</v>
      </c>
      <c r="G18" s="15">
        <v>0</v>
      </c>
      <c r="H18" s="40">
        <f t="shared" si="0"/>
        <v>0</v>
      </c>
      <c r="I18" s="40">
        <f t="shared" si="1"/>
        <v>0</v>
      </c>
      <c r="J18" s="7">
        <v>0.08</v>
      </c>
      <c r="K18" s="40">
        <f t="shared" si="2"/>
        <v>0</v>
      </c>
      <c r="L18" s="73"/>
      <c r="M18" s="57"/>
      <c r="O18" s="55"/>
    </row>
    <row r="19" spans="1:15" ht="46.15" customHeight="1" x14ac:dyDescent="0.2">
      <c r="A19" s="63" t="s">
        <v>100</v>
      </c>
      <c r="B19" s="80" t="s">
        <v>17</v>
      </c>
      <c r="C19" s="81"/>
      <c r="D19" s="81"/>
      <c r="E19" s="6" t="s">
        <v>8</v>
      </c>
      <c r="F19" s="33">
        <v>5</v>
      </c>
      <c r="G19" s="15">
        <v>0</v>
      </c>
      <c r="H19" s="40">
        <f t="shared" si="0"/>
        <v>0</v>
      </c>
      <c r="I19" s="40">
        <f t="shared" si="1"/>
        <v>0</v>
      </c>
      <c r="J19" s="7">
        <v>0.08</v>
      </c>
      <c r="K19" s="40">
        <f t="shared" si="2"/>
        <v>0</v>
      </c>
      <c r="L19" s="70"/>
      <c r="M19" s="57"/>
      <c r="O19" s="55"/>
    </row>
    <row r="20" spans="1:15" ht="56.45" customHeight="1" x14ac:dyDescent="0.2">
      <c r="A20" s="63" t="s">
        <v>101</v>
      </c>
      <c r="B20" s="80" t="s">
        <v>18</v>
      </c>
      <c r="C20" s="81"/>
      <c r="D20" s="81"/>
      <c r="E20" s="6" t="s">
        <v>8</v>
      </c>
      <c r="F20" s="33">
        <v>5</v>
      </c>
      <c r="G20" s="15">
        <v>0</v>
      </c>
      <c r="H20" s="40">
        <f t="shared" si="0"/>
        <v>0</v>
      </c>
      <c r="I20" s="40">
        <f t="shared" si="1"/>
        <v>0</v>
      </c>
      <c r="J20" s="7">
        <v>0.08</v>
      </c>
      <c r="K20" s="40">
        <f t="shared" si="2"/>
        <v>0</v>
      </c>
      <c r="L20" s="70"/>
      <c r="M20" s="57"/>
      <c r="O20" s="55"/>
    </row>
    <row r="21" spans="1:15" ht="38.450000000000003" customHeight="1" x14ac:dyDescent="0.2">
      <c r="A21" s="63" t="s">
        <v>102</v>
      </c>
      <c r="B21" s="80" t="s">
        <v>19</v>
      </c>
      <c r="C21" s="81"/>
      <c r="D21" s="81"/>
      <c r="E21" s="6" t="s">
        <v>8</v>
      </c>
      <c r="F21" s="33">
        <v>5</v>
      </c>
      <c r="G21" s="15">
        <v>0</v>
      </c>
      <c r="H21" s="40">
        <f t="shared" si="0"/>
        <v>0</v>
      </c>
      <c r="I21" s="40">
        <f t="shared" si="1"/>
        <v>0</v>
      </c>
      <c r="J21" s="7">
        <v>0.08</v>
      </c>
      <c r="K21" s="40">
        <f t="shared" si="2"/>
        <v>0</v>
      </c>
      <c r="L21" s="74"/>
      <c r="M21" s="57"/>
      <c r="O21" s="55"/>
    </row>
    <row r="22" spans="1:15" ht="74.45" customHeight="1" x14ac:dyDescent="0.2">
      <c r="A22" s="63" t="s">
        <v>103</v>
      </c>
      <c r="B22" s="80" t="s">
        <v>85</v>
      </c>
      <c r="C22" s="81"/>
      <c r="D22" s="81"/>
      <c r="E22" s="6" t="s">
        <v>8</v>
      </c>
      <c r="F22" s="33">
        <v>3</v>
      </c>
      <c r="G22" s="15">
        <v>0</v>
      </c>
      <c r="H22" s="40">
        <f t="shared" si="0"/>
        <v>0</v>
      </c>
      <c r="I22" s="40">
        <f t="shared" si="1"/>
        <v>0</v>
      </c>
      <c r="J22" s="7">
        <v>0.08</v>
      </c>
      <c r="K22" s="40">
        <f t="shared" si="2"/>
        <v>0</v>
      </c>
      <c r="L22" s="74"/>
      <c r="M22" s="57"/>
      <c r="O22" s="55"/>
    </row>
    <row r="23" spans="1:15" ht="72" customHeight="1" x14ac:dyDescent="0.2">
      <c r="A23" s="63" t="s">
        <v>104</v>
      </c>
      <c r="B23" s="80" t="s">
        <v>20</v>
      </c>
      <c r="C23" s="81"/>
      <c r="D23" s="81"/>
      <c r="E23" s="6" t="s">
        <v>8</v>
      </c>
      <c r="F23" s="33">
        <v>3</v>
      </c>
      <c r="G23" s="15">
        <v>0</v>
      </c>
      <c r="H23" s="40">
        <f t="shared" si="0"/>
        <v>0</v>
      </c>
      <c r="I23" s="40">
        <f t="shared" si="1"/>
        <v>0</v>
      </c>
      <c r="J23" s="7">
        <v>0.08</v>
      </c>
      <c r="K23" s="40">
        <f t="shared" si="2"/>
        <v>0</v>
      </c>
      <c r="L23" s="74"/>
      <c r="M23" s="57"/>
      <c r="O23" s="55"/>
    </row>
    <row r="24" spans="1:15" ht="72" customHeight="1" x14ac:dyDescent="0.2">
      <c r="A24" s="63" t="s">
        <v>105</v>
      </c>
      <c r="B24" s="80" t="s">
        <v>86</v>
      </c>
      <c r="C24" s="81"/>
      <c r="D24" s="81"/>
      <c r="E24" s="6" t="s">
        <v>8</v>
      </c>
      <c r="F24" s="33">
        <v>3</v>
      </c>
      <c r="G24" s="15">
        <v>0</v>
      </c>
      <c r="H24" s="40">
        <f t="shared" si="0"/>
        <v>0</v>
      </c>
      <c r="I24" s="40">
        <f t="shared" si="1"/>
        <v>0</v>
      </c>
      <c r="J24" s="7">
        <v>0.08</v>
      </c>
      <c r="K24" s="40">
        <f t="shared" si="2"/>
        <v>0</v>
      </c>
      <c r="L24" s="74"/>
      <c r="M24" s="57"/>
      <c r="O24" s="55"/>
    </row>
    <row r="25" spans="1:15" ht="61.15" customHeight="1" x14ac:dyDescent="0.2">
      <c r="A25" s="63" t="s">
        <v>106</v>
      </c>
      <c r="B25" s="80" t="s">
        <v>21</v>
      </c>
      <c r="C25" s="81"/>
      <c r="D25" s="81"/>
      <c r="E25" s="6" t="s">
        <v>8</v>
      </c>
      <c r="F25" s="33">
        <v>1</v>
      </c>
      <c r="G25" s="15">
        <v>0</v>
      </c>
      <c r="H25" s="40">
        <f t="shared" si="0"/>
        <v>0</v>
      </c>
      <c r="I25" s="40">
        <f t="shared" si="1"/>
        <v>0</v>
      </c>
      <c r="J25" s="7">
        <v>0.08</v>
      </c>
      <c r="K25" s="40">
        <f t="shared" si="2"/>
        <v>0</v>
      </c>
      <c r="L25" s="75"/>
      <c r="M25" s="57"/>
      <c r="O25" s="55"/>
    </row>
    <row r="26" spans="1:15" ht="42.6" customHeight="1" x14ac:dyDescent="0.2">
      <c r="A26" s="63" t="s">
        <v>107</v>
      </c>
      <c r="B26" s="80" t="s">
        <v>87</v>
      </c>
      <c r="C26" s="81"/>
      <c r="D26" s="81"/>
      <c r="E26" s="6" t="s">
        <v>8</v>
      </c>
      <c r="F26" s="33">
        <v>3</v>
      </c>
      <c r="G26" s="15">
        <v>0</v>
      </c>
      <c r="H26" s="40">
        <f t="shared" si="0"/>
        <v>0</v>
      </c>
      <c r="I26" s="40">
        <f t="shared" si="1"/>
        <v>0</v>
      </c>
      <c r="J26" s="7">
        <v>0.08</v>
      </c>
      <c r="K26" s="40">
        <f t="shared" si="2"/>
        <v>0</v>
      </c>
      <c r="L26" s="75"/>
      <c r="M26" s="57"/>
      <c r="O26" s="55"/>
    </row>
    <row r="27" spans="1:15" ht="66.599999999999994" customHeight="1" x14ac:dyDescent="0.2">
      <c r="A27" s="63" t="s">
        <v>108</v>
      </c>
      <c r="B27" s="80" t="s">
        <v>88</v>
      </c>
      <c r="C27" s="81"/>
      <c r="D27" s="81"/>
      <c r="E27" s="6" t="s">
        <v>8</v>
      </c>
      <c r="F27" s="33">
        <v>1</v>
      </c>
      <c r="G27" s="15">
        <v>0</v>
      </c>
      <c r="H27" s="40">
        <f t="shared" si="0"/>
        <v>0</v>
      </c>
      <c r="I27" s="40">
        <f t="shared" si="1"/>
        <v>0</v>
      </c>
      <c r="J27" s="7">
        <v>0.08</v>
      </c>
      <c r="K27" s="40">
        <f t="shared" si="2"/>
        <v>0</v>
      </c>
      <c r="L27" s="75"/>
      <c r="M27" s="57"/>
      <c r="O27" s="55"/>
    </row>
    <row r="28" spans="1:15" ht="34.15" customHeight="1" x14ac:dyDescent="0.2">
      <c r="A28" s="63" t="s">
        <v>109</v>
      </c>
      <c r="B28" s="80" t="s">
        <v>22</v>
      </c>
      <c r="C28" s="81"/>
      <c r="D28" s="81"/>
      <c r="E28" s="6" t="s">
        <v>8</v>
      </c>
      <c r="F28" s="33">
        <v>10</v>
      </c>
      <c r="G28" s="15">
        <v>0</v>
      </c>
      <c r="H28" s="40">
        <f t="shared" si="0"/>
        <v>0</v>
      </c>
      <c r="I28" s="40">
        <f t="shared" si="1"/>
        <v>0</v>
      </c>
      <c r="J28" s="7">
        <v>0.08</v>
      </c>
      <c r="K28" s="40">
        <f t="shared" si="2"/>
        <v>0</v>
      </c>
      <c r="L28" s="70"/>
      <c r="M28" s="57"/>
      <c r="O28" s="55"/>
    </row>
    <row r="29" spans="1:15" ht="36.6" customHeight="1" x14ac:dyDescent="0.2">
      <c r="A29" s="63" t="s">
        <v>110</v>
      </c>
      <c r="B29" s="80" t="s">
        <v>23</v>
      </c>
      <c r="C29" s="81"/>
      <c r="D29" s="81"/>
      <c r="E29" s="6" t="s">
        <v>8</v>
      </c>
      <c r="F29" s="33">
        <v>1</v>
      </c>
      <c r="G29" s="15">
        <v>0</v>
      </c>
      <c r="H29" s="40">
        <f t="shared" si="0"/>
        <v>0</v>
      </c>
      <c r="I29" s="40">
        <f t="shared" si="1"/>
        <v>0</v>
      </c>
      <c r="J29" s="7">
        <v>0.08</v>
      </c>
      <c r="K29" s="40">
        <f t="shared" si="2"/>
        <v>0</v>
      </c>
      <c r="L29" s="74"/>
      <c r="M29" s="57"/>
      <c r="O29" s="55"/>
    </row>
    <row r="30" spans="1:15" ht="36.6" customHeight="1" x14ac:dyDescent="0.2">
      <c r="A30" s="63" t="s">
        <v>111</v>
      </c>
      <c r="B30" s="80" t="s">
        <v>70</v>
      </c>
      <c r="C30" s="81"/>
      <c r="D30" s="81"/>
      <c r="E30" s="6" t="s">
        <v>8</v>
      </c>
      <c r="F30" s="33">
        <v>1</v>
      </c>
      <c r="G30" s="15">
        <v>0</v>
      </c>
      <c r="H30" s="40">
        <f t="shared" si="0"/>
        <v>0</v>
      </c>
      <c r="I30" s="40">
        <f t="shared" si="1"/>
        <v>0</v>
      </c>
      <c r="J30" s="7">
        <v>0.08</v>
      </c>
      <c r="K30" s="40">
        <f t="shared" si="2"/>
        <v>0</v>
      </c>
      <c r="L30" s="74"/>
      <c r="M30" s="57"/>
      <c r="O30" s="55"/>
    </row>
    <row r="31" spans="1:15" ht="24.6" customHeight="1" x14ac:dyDescent="0.2">
      <c r="A31" s="63" t="s">
        <v>112</v>
      </c>
      <c r="B31" s="80" t="s">
        <v>24</v>
      </c>
      <c r="C31" s="81"/>
      <c r="D31" s="81"/>
      <c r="E31" s="6" t="s">
        <v>8</v>
      </c>
      <c r="F31" s="33">
        <v>1</v>
      </c>
      <c r="G31" s="15">
        <v>0</v>
      </c>
      <c r="H31" s="40">
        <f t="shared" si="0"/>
        <v>0</v>
      </c>
      <c r="I31" s="40">
        <f t="shared" si="1"/>
        <v>0</v>
      </c>
      <c r="J31" s="7">
        <v>0.08</v>
      </c>
      <c r="K31" s="40">
        <f t="shared" si="2"/>
        <v>0</v>
      </c>
      <c r="L31" s="70"/>
      <c r="M31" s="57"/>
      <c r="O31" s="55"/>
    </row>
    <row r="32" spans="1:15" ht="24" customHeight="1" x14ac:dyDescent="0.2">
      <c r="A32" s="63" t="s">
        <v>113</v>
      </c>
      <c r="B32" s="80" t="s">
        <v>25</v>
      </c>
      <c r="C32" s="81"/>
      <c r="D32" s="81"/>
      <c r="E32" s="6" t="s">
        <v>8</v>
      </c>
      <c r="F32" s="33">
        <v>1</v>
      </c>
      <c r="G32" s="15">
        <v>0</v>
      </c>
      <c r="H32" s="40">
        <f t="shared" si="0"/>
        <v>0</v>
      </c>
      <c r="I32" s="40">
        <f t="shared" si="1"/>
        <v>0</v>
      </c>
      <c r="J32" s="7">
        <v>0.08</v>
      </c>
      <c r="K32" s="40">
        <f t="shared" si="2"/>
        <v>0</v>
      </c>
      <c r="L32" s="74"/>
      <c r="M32" s="27"/>
      <c r="O32" s="55"/>
    </row>
    <row r="33" spans="1:15" ht="22.9" customHeight="1" x14ac:dyDescent="0.2">
      <c r="A33" s="63" t="s">
        <v>114</v>
      </c>
      <c r="B33" s="80" t="s">
        <v>89</v>
      </c>
      <c r="C33" s="81"/>
      <c r="D33" s="81"/>
      <c r="E33" s="6" t="s">
        <v>8</v>
      </c>
      <c r="F33" s="33">
        <v>1</v>
      </c>
      <c r="G33" s="15">
        <v>0</v>
      </c>
      <c r="H33" s="40">
        <f t="shared" si="0"/>
        <v>0</v>
      </c>
      <c r="I33" s="40">
        <f t="shared" si="1"/>
        <v>0</v>
      </c>
      <c r="J33" s="7">
        <v>0.08</v>
      </c>
      <c r="K33" s="40">
        <f t="shared" si="2"/>
        <v>0</v>
      </c>
      <c r="L33" s="70"/>
      <c r="M33" s="57"/>
      <c r="O33" s="55"/>
    </row>
    <row r="34" spans="1:15" ht="32.450000000000003" customHeight="1" x14ac:dyDescent="0.2">
      <c r="A34" s="63" t="s">
        <v>115</v>
      </c>
      <c r="B34" s="80" t="s">
        <v>90</v>
      </c>
      <c r="C34" s="81"/>
      <c r="D34" s="81"/>
      <c r="E34" s="6" t="s">
        <v>8</v>
      </c>
      <c r="F34" s="33">
        <v>60</v>
      </c>
      <c r="G34" s="15">
        <v>0</v>
      </c>
      <c r="H34" s="40">
        <f t="shared" si="0"/>
        <v>0</v>
      </c>
      <c r="I34" s="40">
        <f t="shared" si="1"/>
        <v>0</v>
      </c>
      <c r="J34" s="7">
        <v>0.08</v>
      </c>
      <c r="K34" s="40">
        <f t="shared" si="2"/>
        <v>0</v>
      </c>
      <c r="L34" s="75"/>
      <c r="M34" s="57"/>
      <c r="O34" s="55"/>
    </row>
    <row r="35" spans="1:15" ht="34.9" customHeight="1" x14ac:dyDescent="0.2">
      <c r="A35" s="63" t="s">
        <v>116</v>
      </c>
      <c r="B35" s="80" t="s">
        <v>26</v>
      </c>
      <c r="C35" s="81"/>
      <c r="D35" s="81"/>
      <c r="E35" s="6" t="s">
        <v>8</v>
      </c>
      <c r="F35" s="33">
        <v>30</v>
      </c>
      <c r="G35" s="15">
        <v>0</v>
      </c>
      <c r="H35" s="40">
        <f t="shared" si="0"/>
        <v>0</v>
      </c>
      <c r="I35" s="40">
        <f t="shared" si="1"/>
        <v>0</v>
      </c>
      <c r="J35" s="7">
        <v>0.08</v>
      </c>
      <c r="K35" s="40">
        <f t="shared" si="2"/>
        <v>0</v>
      </c>
      <c r="L35" s="75"/>
      <c r="M35" s="57"/>
      <c r="O35" s="55"/>
    </row>
    <row r="36" spans="1:15" ht="36.6" customHeight="1" x14ac:dyDescent="0.2">
      <c r="A36" s="63" t="s">
        <v>117</v>
      </c>
      <c r="B36" s="80" t="s">
        <v>27</v>
      </c>
      <c r="C36" s="81"/>
      <c r="D36" s="81"/>
      <c r="E36" s="6" t="s">
        <v>8</v>
      </c>
      <c r="F36" s="33">
        <v>10</v>
      </c>
      <c r="G36" s="15">
        <v>0</v>
      </c>
      <c r="H36" s="40">
        <f t="shared" si="0"/>
        <v>0</v>
      </c>
      <c r="I36" s="40">
        <f t="shared" si="1"/>
        <v>0</v>
      </c>
      <c r="J36" s="7">
        <v>0.08</v>
      </c>
      <c r="K36" s="40">
        <f t="shared" si="2"/>
        <v>0</v>
      </c>
      <c r="L36" s="70"/>
      <c r="M36" s="57"/>
      <c r="O36" s="55"/>
    </row>
    <row r="37" spans="1:15" ht="37.15" customHeight="1" x14ac:dyDescent="0.2">
      <c r="A37" s="63" t="s">
        <v>118</v>
      </c>
      <c r="B37" s="80" t="s">
        <v>28</v>
      </c>
      <c r="C37" s="81"/>
      <c r="D37" s="81"/>
      <c r="E37" s="6" t="s">
        <v>8</v>
      </c>
      <c r="F37" s="33">
        <v>2</v>
      </c>
      <c r="G37" s="15">
        <v>0</v>
      </c>
      <c r="H37" s="40">
        <f t="shared" si="0"/>
        <v>0</v>
      </c>
      <c r="I37" s="40">
        <f t="shared" si="1"/>
        <v>0</v>
      </c>
      <c r="J37" s="7">
        <v>0.08</v>
      </c>
      <c r="K37" s="40">
        <f t="shared" si="2"/>
        <v>0</v>
      </c>
      <c r="L37" s="75"/>
      <c r="M37" s="57"/>
      <c r="O37" s="55"/>
    </row>
    <row r="38" spans="1:15" ht="37.15" customHeight="1" x14ac:dyDescent="0.2">
      <c r="A38" s="63" t="s">
        <v>119</v>
      </c>
      <c r="B38" s="80" t="s">
        <v>91</v>
      </c>
      <c r="C38" s="81"/>
      <c r="D38" s="81"/>
      <c r="E38" s="6" t="s">
        <v>8</v>
      </c>
      <c r="F38" s="33">
        <v>1</v>
      </c>
      <c r="G38" s="15">
        <v>0</v>
      </c>
      <c r="H38" s="40">
        <f t="shared" ref="H38:H69" si="3">ROUND(G38*(1+J38),2)</f>
        <v>0</v>
      </c>
      <c r="I38" s="40">
        <f t="shared" ref="I38:I73" si="4">ROUND(G38*F38,2)</f>
        <v>0</v>
      </c>
      <c r="J38" s="7">
        <v>0.08</v>
      </c>
      <c r="K38" s="40">
        <f t="shared" ref="K38:K69" si="5">ROUND(I38*(1+J38),2)</f>
        <v>0</v>
      </c>
      <c r="L38" s="75"/>
      <c r="M38" s="57"/>
      <c r="O38" s="55"/>
    </row>
    <row r="39" spans="1:15" ht="26.45" customHeight="1" x14ac:dyDescent="0.2">
      <c r="A39" s="63" t="s">
        <v>120</v>
      </c>
      <c r="B39" s="80" t="s">
        <v>92</v>
      </c>
      <c r="C39" s="81"/>
      <c r="D39" s="81"/>
      <c r="E39" s="6" t="s">
        <v>8</v>
      </c>
      <c r="F39" s="33">
        <v>2</v>
      </c>
      <c r="G39" s="15">
        <v>0</v>
      </c>
      <c r="H39" s="40">
        <f t="shared" si="3"/>
        <v>0</v>
      </c>
      <c r="I39" s="40">
        <f t="shared" si="4"/>
        <v>0</v>
      </c>
      <c r="J39" s="7">
        <v>0.08</v>
      </c>
      <c r="K39" s="40">
        <f t="shared" si="5"/>
        <v>0</v>
      </c>
      <c r="L39" s="75"/>
      <c r="M39" s="57"/>
      <c r="O39" s="55"/>
    </row>
    <row r="40" spans="1:15" ht="27" customHeight="1" x14ac:dyDescent="0.2">
      <c r="A40" s="63" t="s">
        <v>121</v>
      </c>
      <c r="B40" s="80" t="s">
        <v>29</v>
      </c>
      <c r="C40" s="81"/>
      <c r="D40" s="81"/>
      <c r="E40" s="6" t="s">
        <v>8</v>
      </c>
      <c r="F40" s="33">
        <v>200</v>
      </c>
      <c r="G40" s="15">
        <v>0</v>
      </c>
      <c r="H40" s="40">
        <f t="shared" si="3"/>
        <v>0</v>
      </c>
      <c r="I40" s="40">
        <f t="shared" si="4"/>
        <v>0</v>
      </c>
      <c r="J40" s="7">
        <v>0.08</v>
      </c>
      <c r="K40" s="40">
        <f t="shared" si="5"/>
        <v>0</v>
      </c>
      <c r="L40" s="74"/>
      <c r="M40" s="57"/>
      <c r="O40" s="55"/>
    </row>
    <row r="41" spans="1:15" ht="24.6" customHeight="1" x14ac:dyDescent="0.2">
      <c r="A41" s="63" t="s">
        <v>122</v>
      </c>
      <c r="B41" s="80" t="s">
        <v>30</v>
      </c>
      <c r="C41" s="81"/>
      <c r="D41" s="81"/>
      <c r="E41" s="6" t="s">
        <v>8</v>
      </c>
      <c r="F41" s="33">
        <v>1</v>
      </c>
      <c r="G41" s="15">
        <v>0</v>
      </c>
      <c r="H41" s="40">
        <f t="shared" si="3"/>
        <v>0</v>
      </c>
      <c r="I41" s="40">
        <f t="shared" si="4"/>
        <v>0</v>
      </c>
      <c r="J41" s="7">
        <v>0.08</v>
      </c>
      <c r="K41" s="40">
        <f t="shared" si="5"/>
        <v>0</v>
      </c>
      <c r="L41" s="74"/>
      <c r="M41" s="57"/>
      <c r="O41" s="55"/>
    </row>
    <row r="42" spans="1:15" ht="24" customHeight="1" x14ac:dyDescent="0.2">
      <c r="A42" s="63" t="s">
        <v>123</v>
      </c>
      <c r="B42" s="80" t="s">
        <v>31</v>
      </c>
      <c r="C42" s="81"/>
      <c r="D42" s="81"/>
      <c r="E42" s="6" t="s">
        <v>8</v>
      </c>
      <c r="F42" s="33">
        <v>1</v>
      </c>
      <c r="G42" s="15">
        <v>0</v>
      </c>
      <c r="H42" s="40">
        <f t="shared" si="3"/>
        <v>0</v>
      </c>
      <c r="I42" s="40">
        <f t="shared" si="4"/>
        <v>0</v>
      </c>
      <c r="J42" s="7">
        <v>0.08</v>
      </c>
      <c r="K42" s="40">
        <f t="shared" si="5"/>
        <v>0</v>
      </c>
      <c r="L42" s="74"/>
      <c r="M42" s="57"/>
      <c r="O42" s="55"/>
    </row>
    <row r="43" spans="1:15" ht="46.15" customHeight="1" x14ac:dyDescent="0.2">
      <c r="A43" s="63" t="s">
        <v>124</v>
      </c>
      <c r="B43" s="80" t="s">
        <v>32</v>
      </c>
      <c r="C43" s="81"/>
      <c r="D43" s="81"/>
      <c r="E43" s="6" t="s">
        <v>8</v>
      </c>
      <c r="F43" s="33">
        <v>1</v>
      </c>
      <c r="G43" s="15">
        <v>0</v>
      </c>
      <c r="H43" s="40">
        <f t="shared" si="3"/>
        <v>0</v>
      </c>
      <c r="I43" s="40">
        <f t="shared" si="4"/>
        <v>0</v>
      </c>
      <c r="J43" s="7">
        <v>0.08</v>
      </c>
      <c r="K43" s="40">
        <f t="shared" si="5"/>
        <v>0</v>
      </c>
      <c r="L43" s="76"/>
      <c r="M43" s="57"/>
      <c r="O43" s="55"/>
    </row>
    <row r="44" spans="1:15" ht="36.6" customHeight="1" x14ac:dyDescent="0.2">
      <c r="A44" s="63" t="s">
        <v>125</v>
      </c>
      <c r="B44" s="80" t="s">
        <v>33</v>
      </c>
      <c r="C44" s="81"/>
      <c r="D44" s="81"/>
      <c r="E44" s="6" t="s">
        <v>8</v>
      </c>
      <c r="F44" s="33">
        <v>1</v>
      </c>
      <c r="G44" s="15">
        <v>0</v>
      </c>
      <c r="H44" s="40">
        <f t="shared" si="3"/>
        <v>0</v>
      </c>
      <c r="I44" s="40">
        <f t="shared" si="4"/>
        <v>0</v>
      </c>
      <c r="J44" s="7">
        <v>0.08</v>
      </c>
      <c r="K44" s="40">
        <f t="shared" si="5"/>
        <v>0</v>
      </c>
      <c r="L44" s="76"/>
      <c r="M44" s="57"/>
      <c r="O44" s="55"/>
    </row>
    <row r="45" spans="1:15" ht="33.6" customHeight="1" x14ac:dyDescent="0.2">
      <c r="A45" s="63" t="s">
        <v>126</v>
      </c>
      <c r="B45" s="80" t="s">
        <v>34</v>
      </c>
      <c r="C45" s="81"/>
      <c r="D45" s="81"/>
      <c r="E45" s="6" t="s">
        <v>8</v>
      </c>
      <c r="F45" s="33">
        <v>1</v>
      </c>
      <c r="G45" s="15">
        <v>0</v>
      </c>
      <c r="H45" s="40">
        <f t="shared" si="3"/>
        <v>0</v>
      </c>
      <c r="I45" s="40">
        <f t="shared" si="4"/>
        <v>0</v>
      </c>
      <c r="J45" s="7">
        <v>0.08</v>
      </c>
      <c r="K45" s="40">
        <f t="shared" si="5"/>
        <v>0</v>
      </c>
      <c r="L45" s="76"/>
      <c r="M45" s="57"/>
      <c r="O45" s="55"/>
    </row>
    <row r="46" spans="1:15" ht="24.6" customHeight="1" x14ac:dyDescent="0.2">
      <c r="A46" s="63" t="s">
        <v>127</v>
      </c>
      <c r="B46" s="80" t="s">
        <v>35</v>
      </c>
      <c r="C46" s="81"/>
      <c r="D46" s="81"/>
      <c r="E46" s="6" t="s">
        <v>8</v>
      </c>
      <c r="F46" s="33">
        <v>1</v>
      </c>
      <c r="G46" s="15">
        <v>0</v>
      </c>
      <c r="H46" s="40">
        <f t="shared" si="3"/>
        <v>0</v>
      </c>
      <c r="I46" s="40">
        <f t="shared" si="4"/>
        <v>0</v>
      </c>
      <c r="J46" s="7">
        <v>0.08</v>
      </c>
      <c r="K46" s="40">
        <f t="shared" si="5"/>
        <v>0</v>
      </c>
      <c r="L46" s="77"/>
      <c r="M46" s="57"/>
      <c r="O46" s="55"/>
    </row>
    <row r="47" spans="1:15" ht="56.45" customHeight="1" x14ac:dyDescent="0.2">
      <c r="A47" s="63" t="s">
        <v>128</v>
      </c>
      <c r="B47" s="80" t="s">
        <v>36</v>
      </c>
      <c r="C47" s="81"/>
      <c r="D47" s="81"/>
      <c r="E47" s="6" t="s">
        <v>8</v>
      </c>
      <c r="F47" s="33">
        <v>1</v>
      </c>
      <c r="G47" s="15">
        <v>0</v>
      </c>
      <c r="H47" s="40">
        <f t="shared" si="3"/>
        <v>0</v>
      </c>
      <c r="I47" s="40">
        <f t="shared" si="4"/>
        <v>0</v>
      </c>
      <c r="J47" s="7">
        <v>0.08</v>
      </c>
      <c r="K47" s="40">
        <f t="shared" si="5"/>
        <v>0</v>
      </c>
      <c r="L47" s="77"/>
      <c r="M47" s="57"/>
      <c r="O47" s="55"/>
    </row>
    <row r="48" spans="1:15" ht="37.9" customHeight="1" x14ac:dyDescent="0.2">
      <c r="A48" s="63" t="s">
        <v>129</v>
      </c>
      <c r="B48" s="80" t="s">
        <v>37</v>
      </c>
      <c r="C48" s="81"/>
      <c r="D48" s="81"/>
      <c r="E48" s="6" t="s">
        <v>8</v>
      </c>
      <c r="F48" s="33">
        <v>1</v>
      </c>
      <c r="G48" s="15">
        <v>0</v>
      </c>
      <c r="H48" s="40">
        <f t="shared" si="3"/>
        <v>0</v>
      </c>
      <c r="I48" s="40">
        <f t="shared" si="4"/>
        <v>0</v>
      </c>
      <c r="J48" s="7">
        <v>0.08</v>
      </c>
      <c r="K48" s="40">
        <f t="shared" si="5"/>
        <v>0</v>
      </c>
      <c r="L48" s="77"/>
      <c r="M48" s="57"/>
      <c r="O48" s="55"/>
    </row>
    <row r="49" spans="1:15" ht="36" customHeight="1" x14ac:dyDescent="0.2">
      <c r="A49" s="63" t="s">
        <v>130</v>
      </c>
      <c r="B49" s="80" t="s">
        <v>38</v>
      </c>
      <c r="C49" s="81"/>
      <c r="D49" s="81"/>
      <c r="E49" s="6" t="s">
        <v>8</v>
      </c>
      <c r="F49" s="33">
        <v>3</v>
      </c>
      <c r="G49" s="15">
        <v>0</v>
      </c>
      <c r="H49" s="40">
        <f t="shared" si="3"/>
        <v>0</v>
      </c>
      <c r="I49" s="40">
        <f t="shared" si="4"/>
        <v>0</v>
      </c>
      <c r="J49" s="7">
        <v>0.08</v>
      </c>
      <c r="K49" s="40">
        <f t="shared" si="5"/>
        <v>0</v>
      </c>
      <c r="L49" s="70"/>
      <c r="M49" s="57"/>
      <c r="O49" s="55"/>
    </row>
    <row r="50" spans="1:15" ht="25.15" customHeight="1" x14ac:dyDescent="0.2">
      <c r="A50" s="63" t="s">
        <v>131</v>
      </c>
      <c r="B50" s="80" t="s">
        <v>39</v>
      </c>
      <c r="C50" s="81"/>
      <c r="D50" s="81"/>
      <c r="E50" s="6" t="s">
        <v>8</v>
      </c>
      <c r="F50" s="33">
        <v>5</v>
      </c>
      <c r="G50" s="15">
        <v>0</v>
      </c>
      <c r="H50" s="40">
        <f t="shared" si="3"/>
        <v>0</v>
      </c>
      <c r="I50" s="40">
        <f t="shared" si="4"/>
        <v>0</v>
      </c>
      <c r="J50" s="7">
        <v>0.08</v>
      </c>
      <c r="K50" s="40">
        <f t="shared" si="5"/>
        <v>0</v>
      </c>
      <c r="L50" s="70"/>
      <c r="M50" s="57"/>
      <c r="O50" s="55"/>
    </row>
    <row r="51" spans="1:15" ht="33.6" customHeight="1" x14ac:dyDescent="0.2">
      <c r="A51" s="63" t="s">
        <v>132</v>
      </c>
      <c r="B51" s="80" t="s">
        <v>40</v>
      </c>
      <c r="C51" s="81"/>
      <c r="D51" s="81"/>
      <c r="E51" s="6" t="s">
        <v>8</v>
      </c>
      <c r="F51" s="33">
        <v>200</v>
      </c>
      <c r="G51" s="15">
        <v>0</v>
      </c>
      <c r="H51" s="40">
        <f t="shared" si="3"/>
        <v>0</v>
      </c>
      <c r="I51" s="40">
        <f t="shared" si="4"/>
        <v>0</v>
      </c>
      <c r="J51" s="7">
        <v>0.08</v>
      </c>
      <c r="K51" s="40">
        <f t="shared" si="5"/>
        <v>0</v>
      </c>
      <c r="L51" s="70"/>
      <c r="M51" s="57"/>
      <c r="O51" s="55"/>
    </row>
    <row r="52" spans="1:15" x14ac:dyDescent="0.2">
      <c r="A52" s="63" t="s">
        <v>133</v>
      </c>
      <c r="B52" s="80" t="s">
        <v>41</v>
      </c>
      <c r="C52" s="81"/>
      <c r="D52" s="81"/>
      <c r="E52" s="6" t="s">
        <v>8</v>
      </c>
      <c r="F52" s="33">
        <v>1</v>
      </c>
      <c r="G52" s="15">
        <v>0</v>
      </c>
      <c r="H52" s="40">
        <f t="shared" si="3"/>
        <v>0</v>
      </c>
      <c r="I52" s="40">
        <f t="shared" si="4"/>
        <v>0</v>
      </c>
      <c r="J52" s="7">
        <v>0.23</v>
      </c>
      <c r="K52" s="40">
        <f t="shared" si="5"/>
        <v>0</v>
      </c>
      <c r="L52" s="75"/>
      <c r="M52" s="57"/>
      <c r="O52" s="55"/>
    </row>
    <row r="53" spans="1:15" ht="25.15" customHeight="1" x14ac:dyDescent="0.2">
      <c r="A53" s="63" t="s">
        <v>134</v>
      </c>
      <c r="B53" s="80" t="s">
        <v>42</v>
      </c>
      <c r="C53" s="81"/>
      <c r="D53" s="81"/>
      <c r="E53" s="6" t="s">
        <v>8</v>
      </c>
      <c r="F53" s="33">
        <v>1</v>
      </c>
      <c r="G53" s="15">
        <v>0</v>
      </c>
      <c r="H53" s="40">
        <f t="shared" si="3"/>
        <v>0</v>
      </c>
      <c r="I53" s="40">
        <f t="shared" si="4"/>
        <v>0</v>
      </c>
      <c r="J53" s="7">
        <v>0.08</v>
      </c>
      <c r="K53" s="40">
        <f t="shared" si="5"/>
        <v>0</v>
      </c>
      <c r="L53" s="70"/>
      <c r="M53" s="57"/>
      <c r="O53" s="55"/>
    </row>
    <row r="54" spans="1:15" ht="34.15" customHeight="1" x14ac:dyDescent="0.2">
      <c r="A54" s="63" t="s">
        <v>135</v>
      </c>
      <c r="B54" s="80" t="s">
        <v>43</v>
      </c>
      <c r="C54" s="81"/>
      <c r="D54" s="81"/>
      <c r="E54" s="6" t="s">
        <v>8</v>
      </c>
      <c r="F54" s="33">
        <v>1</v>
      </c>
      <c r="G54" s="15">
        <v>0</v>
      </c>
      <c r="H54" s="40">
        <f t="shared" si="3"/>
        <v>0</v>
      </c>
      <c r="I54" s="40">
        <f t="shared" si="4"/>
        <v>0</v>
      </c>
      <c r="J54" s="7">
        <v>0.08</v>
      </c>
      <c r="K54" s="40">
        <f t="shared" si="5"/>
        <v>0</v>
      </c>
      <c r="L54" s="70"/>
      <c r="M54" s="57"/>
      <c r="O54" s="55"/>
    </row>
    <row r="55" spans="1:15" ht="23.45" customHeight="1" x14ac:dyDescent="0.2">
      <c r="A55" s="63" t="s">
        <v>136</v>
      </c>
      <c r="B55" s="80" t="s">
        <v>44</v>
      </c>
      <c r="C55" s="81"/>
      <c r="D55" s="81"/>
      <c r="E55" s="6" t="s">
        <v>8</v>
      </c>
      <c r="F55" s="33">
        <v>1</v>
      </c>
      <c r="G55" s="15">
        <v>0</v>
      </c>
      <c r="H55" s="40">
        <f t="shared" si="3"/>
        <v>0</v>
      </c>
      <c r="I55" s="40">
        <f t="shared" si="4"/>
        <v>0</v>
      </c>
      <c r="J55" s="7">
        <v>0.08</v>
      </c>
      <c r="K55" s="40">
        <f t="shared" si="5"/>
        <v>0</v>
      </c>
      <c r="L55" s="70"/>
      <c r="M55" s="57"/>
      <c r="O55" s="55"/>
    </row>
    <row r="56" spans="1:15" ht="31.9" customHeight="1" x14ac:dyDescent="0.2">
      <c r="A56" s="63" t="s">
        <v>137</v>
      </c>
      <c r="B56" s="80" t="s">
        <v>45</v>
      </c>
      <c r="C56" s="81"/>
      <c r="D56" s="81"/>
      <c r="E56" s="6" t="s">
        <v>8</v>
      </c>
      <c r="F56" s="33">
        <v>1</v>
      </c>
      <c r="G56" s="15">
        <v>0</v>
      </c>
      <c r="H56" s="40">
        <f t="shared" si="3"/>
        <v>0</v>
      </c>
      <c r="I56" s="40">
        <f t="shared" si="4"/>
        <v>0</v>
      </c>
      <c r="J56" s="7">
        <v>0.08</v>
      </c>
      <c r="K56" s="40">
        <f t="shared" si="5"/>
        <v>0</v>
      </c>
      <c r="L56" s="70"/>
      <c r="M56" s="27"/>
      <c r="O56" s="55"/>
    </row>
    <row r="57" spans="1:15" ht="34.15" customHeight="1" x14ac:dyDescent="0.2">
      <c r="A57" s="63" t="s">
        <v>138</v>
      </c>
      <c r="B57" s="80" t="s">
        <v>46</v>
      </c>
      <c r="C57" s="81"/>
      <c r="D57" s="81"/>
      <c r="E57" s="6" t="s">
        <v>8</v>
      </c>
      <c r="F57" s="33">
        <v>1</v>
      </c>
      <c r="G57" s="15">
        <v>0</v>
      </c>
      <c r="H57" s="40">
        <f t="shared" si="3"/>
        <v>0</v>
      </c>
      <c r="I57" s="40">
        <f t="shared" si="4"/>
        <v>0</v>
      </c>
      <c r="J57" s="7">
        <v>0.08</v>
      </c>
      <c r="K57" s="40">
        <f t="shared" si="5"/>
        <v>0</v>
      </c>
      <c r="L57" s="75"/>
      <c r="M57" s="27"/>
      <c r="O57" s="55"/>
    </row>
    <row r="58" spans="1:15" ht="27" customHeight="1" x14ac:dyDescent="0.2">
      <c r="A58" s="63" t="s">
        <v>139</v>
      </c>
      <c r="B58" s="80" t="s">
        <v>47</v>
      </c>
      <c r="C58" s="81"/>
      <c r="D58" s="81"/>
      <c r="E58" s="6" t="s">
        <v>8</v>
      </c>
      <c r="F58" s="33">
        <v>1</v>
      </c>
      <c r="G58" s="15">
        <v>0</v>
      </c>
      <c r="H58" s="40">
        <f t="shared" si="3"/>
        <v>0</v>
      </c>
      <c r="I58" s="40">
        <f t="shared" si="4"/>
        <v>0</v>
      </c>
      <c r="J58" s="7">
        <v>0.08</v>
      </c>
      <c r="K58" s="40">
        <f t="shared" si="5"/>
        <v>0</v>
      </c>
      <c r="L58" s="75"/>
      <c r="M58" s="27"/>
      <c r="O58" s="55"/>
    </row>
    <row r="59" spans="1:15" ht="23.45" customHeight="1" x14ac:dyDescent="0.2">
      <c r="A59" s="63" t="s">
        <v>140</v>
      </c>
      <c r="B59" s="80" t="s">
        <v>48</v>
      </c>
      <c r="C59" s="81"/>
      <c r="D59" s="81"/>
      <c r="E59" s="6" t="s">
        <v>8</v>
      </c>
      <c r="F59" s="33">
        <v>1</v>
      </c>
      <c r="G59" s="15">
        <v>0</v>
      </c>
      <c r="H59" s="40">
        <f t="shared" si="3"/>
        <v>0</v>
      </c>
      <c r="I59" s="40">
        <f t="shared" si="4"/>
        <v>0</v>
      </c>
      <c r="J59" s="7">
        <v>0.08</v>
      </c>
      <c r="K59" s="40">
        <f t="shared" si="5"/>
        <v>0</v>
      </c>
      <c r="L59" s="75"/>
      <c r="M59" s="27"/>
      <c r="O59" s="55"/>
    </row>
    <row r="60" spans="1:15" ht="26.45" customHeight="1" x14ac:dyDescent="0.2">
      <c r="A60" s="63" t="s">
        <v>141</v>
      </c>
      <c r="B60" s="80" t="s">
        <v>49</v>
      </c>
      <c r="C60" s="81"/>
      <c r="D60" s="81"/>
      <c r="E60" s="6" t="s">
        <v>8</v>
      </c>
      <c r="F60" s="33">
        <v>1</v>
      </c>
      <c r="G60" s="15">
        <v>0</v>
      </c>
      <c r="H60" s="40">
        <f t="shared" si="3"/>
        <v>0</v>
      </c>
      <c r="I60" s="40">
        <f t="shared" si="4"/>
        <v>0</v>
      </c>
      <c r="J60" s="7">
        <v>0.08</v>
      </c>
      <c r="K60" s="40">
        <f t="shared" si="5"/>
        <v>0</v>
      </c>
      <c r="L60" s="70"/>
      <c r="M60" s="27"/>
      <c r="O60" s="55"/>
    </row>
    <row r="61" spans="1:15" ht="35.450000000000003" customHeight="1" x14ac:dyDescent="0.2">
      <c r="A61" s="63" t="s">
        <v>142</v>
      </c>
      <c r="B61" s="80" t="s">
        <v>50</v>
      </c>
      <c r="C61" s="81"/>
      <c r="D61" s="81"/>
      <c r="E61" s="6" t="s">
        <v>8</v>
      </c>
      <c r="F61" s="33">
        <v>1</v>
      </c>
      <c r="G61" s="15">
        <v>0</v>
      </c>
      <c r="H61" s="40">
        <f t="shared" si="3"/>
        <v>0</v>
      </c>
      <c r="I61" s="40">
        <f t="shared" si="4"/>
        <v>0</v>
      </c>
      <c r="J61" s="7">
        <v>0.08</v>
      </c>
      <c r="K61" s="40">
        <f t="shared" si="5"/>
        <v>0</v>
      </c>
      <c r="L61" s="75"/>
      <c r="M61" s="27"/>
      <c r="O61" s="55"/>
    </row>
    <row r="62" spans="1:15" ht="35.450000000000003" customHeight="1" x14ac:dyDescent="0.2">
      <c r="A62" s="63" t="s">
        <v>143</v>
      </c>
      <c r="B62" s="80" t="s">
        <v>51</v>
      </c>
      <c r="C62" s="81"/>
      <c r="D62" s="81"/>
      <c r="E62" s="6" t="s">
        <v>8</v>
      </c>
      <c r="F62" s="33">
        <v>1</v>
      </c>
      <c r="G62" s="15">
        <v>0</v>
      </c>
      <c r="H62" s="40">
        <f t="shared" si="3"/>
        <v>0</v>
      </c>
      <c r="I62" s="40">
        <f t="shared" si="4"/>
        <v>0</v>
      </c>
      <c r="J62" s="7">
        <v>0.08</v>
      </c>
      <c r="K62" s="40">
        <f t="shared" si="5"/>
        <v>0</v>
      </c>
      <c r="L62" s="75"/>
      <c r="M62" s="27"/>
      <c r="O62" s="55"/>
    </row>
    <row r="63" spans="1:15" ht="79.150000000000006" customHeight="1" x14ac:dyDescent="0.2">
      <c r="A63" s="63" t="s">
        <v>144</v>
      </c>
      <c r="B63" s="80" t="s">
        <v>71</v>
      </c>
      <c r="C63" s="81"/>
      <c r="D63" s="81"/>
      <c r="E63" s="6" t="s">
        <v>8</v>
      </c>
      <c r="F63" s="33">
        <v>20</v>
      </c>
      <c r="G63" s="15">
        <v>0</v>
      </c>
      <c r="H63" s="40">
        <f t="shared" si="3"/>
        <v>0</v>
      </c>
      <c r="I63" s="40">
        <f t="shared" si="4"/>
        <v>0</v>
      </c>
      <c r="J63" s="7">
        <v>0.08</v>
      </c>
      <c r="K63" s="40">
        <f t="shared" si="5"/>
        <v>0</v>
      </c>
      <c r="L63" s="70"/>
      <c r="M63" s="61"/>
      <c r="O63" s="55"/>
    </row>
    <row r="64" spans="1:15" ht="70.150000000000006" customHeight="1" x14ac:dyDescent="0.2">
      <c r="A64" s="63" t="s">
        <v>145</v>
      </c>
      <c r="B64" s="80" t="s">
        <v>72</v>
      </c>
      <c r="C64" s="81"/>
      <c r="D64" s="81"/>
      <c r="E64" s="6" t="s">
        <v>8</v>
      </c>
      <c r="F64" s="33">
        <v>20</v>
      </c>
      <c r="G64" s="15">
        <v>0</v>
      </c>
      <c r="H64" s="40">
        <f t="shared" si="3"/>
        <v>0</v>
      </c>
      <c r="I64" s="40">
        <f t="shared" si="4"/>
        <v>0</v>
      </c>
      <c r="J64" s="7">
        <v>0.08</v>
      </c>
      <c r="K64" s="40">
        <f t="shared" si="5"/>
        <v>0</v>
      </c>
      <c r="L64" s="70"/>
      <c r="M64" s="61"/>
      <c r="O64" s="55"/>
    </row>
    <row r="65" spans="1:15" x14ac:dyDescent="0.2">
      <c r="A65" s="63" t="s">
        <v>146</v>
      </c>
      <c r="B65" s="80" t="s">
        <v>154</v>
      </c>
      <c r="C65" s="81"/>
      <c r="D65" s="81"/>
      <c r="E65" s="6" t="s">
        <v>8</v>
      </c>
      <c r="F65" s="33">
        <v>10</v>
      </c>
      <c r="G65" s="15">
        <v>0</v>
      </c>
      <c r="H65" s="40">
        <f t="shared" si="3"/>
        <v>0</v>
      </c>
      <c r="I65" s="40">
        <f t="shared" si="4"/>
        <v>0</v>
      </c>
      <c r="J65" s="7">
        <v>0.08</v>
      </c>
      <c r="K65" s="40">
        <f t="shared" si="5"/>
        <v>0</v>
      </c>
      <c r="L65" s="73"/>
      <c r="M65" s="61"/>
      <c r="O65" s="55"/>
    </row>
    <row r="66" spans="1:15" x14ac:dyDescent="0.2">
      <c r="A66" s="63" t="s">
        <v>147</v>
      </c>
      <c r="B66" s="80" t="s">
        <v>155</v>
      </c>
      <c r="C66" s="81"/>
      <c r="D66" s="81"/>
      <c r="E66" s="6" t="s">
        <v>8</v>
      </c>
      <c r="F66" s="33">
        <v>10</v>
      </c>
      <c r="G66" s="15">
        <v>0</v>
      </c>
      <c r="H66" s="40">
        <f t="shared" si="3"/>
        <v>0</v>
      </c>
      <c r="I66" s="40">
        <f t="shared" si="4"/>
        <v>0</v>
      </c>
      <c r="J66" s="7">
        <v>0.08</v>
      </c>
      <c r="K66" s="40">
        <f t="shared" si="5"/>
        <v>0</v>
      </c>
      <c r="L66" s="73"/>
      <c r="M66" s="61"/>
      <c r="O66" s="55"/>
    </row>
    <row r="67" spans="1:15" x14ac:dyDescent="0.2">
      <c r="A67" s="63" t="s">
        <v>148</v>
      </c>
      <c r="B67" s="80" t="s">
        <v>73</v>
      </c>
      <c r="C67" s="81"/>
      <c r="D67" s="81"/>
      <c r="E67" s="6" t="s">
        <v>8</v>
      </c>
      <c r="F67" s="33">
        <v>1</v>
      </c>
      <c r="G67" s="15">
        <v>0</v>
      </c>
      <c r="H67" s="40">
        <f t="shared" si="3"/>
        <v>0</v>
      </c>
      <c r="I67" s="40">
        <f t="shared" si="4"/>
        <v>0</v>
      </c>
      <c r="J67" s="7">
        <v>0.08</v>
      </c>
      <c r="K67" s="40">
        <f t="shared" si="5"/>
        <v>0</v>
      </c>
      <c r="L67" s="70"/>
      <c r="M67" s="57"/>
      <c r="O67" s="55"/>
    </row>
    <row r="68" spans="1:15" x14ac:dyDescent="0.2">
      <c r="A68" s="63" t="s">
        <v>149</v>
      </c>
      <c r="B68" s="80" t="s">
        <v>74</v>
      </c>
      <c r="C68" s="81"/>
      <c r="D68" s="81"/>
      <c r="E68" s="6" t="s">
        <v>8</v>
      </c>
      <c r="F68" s="33">
        <v>1</v>
      </c>
      <c r="G68" s="15">
        <v>0</v>
      </c>
      <c r="H68" s="40">
        <f t="shared" si="3"/>
        <v>0</v>
      </c>
      <c r="I68" s="40">
        <f t="shared" si="4"/>
        <v>0</v>
      </c>
      <c r="J68" s="7">
        <v>0.08</v>
      </c>
      <c r="K68" s="40">
        <f t="shared" si="5"/>
        <v>0</v>
      </c>
      <c r="L68" s="70"/>
      <c r="M68" s="61"/>
      <c r="O68" s="55"/>
    </row>
    <row r="69" spans="1:15" ht="21" customHeight="1" x14ac:dyDescent="0.2">
      <c r="A69" s="63" t="s">
        <v>150</v>
      </c>
      <c r="B69" s="80" t="s">
        <v>152</v>
      </c>
      <c r="C69" s="81"/>
      <c r="D69" s="81"/>
      <c r="E69" s="6" t="s">
        <v>8</v>
      </c>
      <c r="F69" s="33">
        <v>1</v>
      </c>
      <c r="G69" s="15">
        <v>0</v>
      </c>
      <c r="H69" s="40">
        <f t="shared" si="3"/>
        <v>0</v>
      </c>
      <c r="I69" s="40">
        <f t="shared" si="4"/>
        <v>0</v>
      </c>
      <c r="J69" s="7">
        <v>0.08</v>
      </c>
      <c r="K69" s="40">
        <f t="shared" si="5"/>
        <v>0</v>
      </c>
      <c r="L69" s="70"/>
      <c r="M69" s="61"/>
      <c r="O69" s="55"/>
    </row>
    <row r="70" spans="1:15" ht="25.9" customHeight="1" x14ac:dyDescent="0.2">
      <c r="A70" s="63" t="s">
        <v>151</v>
      </c>
      <c r="B70" s="80" t="s">
        <v>52</v>
      </c>
      <c r="C70" s="81"/>
      <c r="D70" s="81"/>
      <c r="E70" s="6" t="s">
        <v>8</v>
      </c>
      <c r="F70" s="33">
        <v>100</v>
      </c>
      <c r="G70" s="15">
        <v>0</v>
      </c>
      <c r="H70" s="40">
        <f>ROUND(G70*(1+J70),2)</f>
        <v>0</v>
      </c>
      <c r="I70" s="40">
        <f t="shared" si="4"/>
        <v>0</v>
      </c>
      <c r="J70" s="7">
        <v>0.08</v>
      </c>
      <c r="K70" s="40">
        <f>ROUND(I70*(1+J70),2)</f>
        <v>0</v>
      </c>
      <c r="L70" s="75"/>
      <c r="M70" s="60"/>
      <c r="O70" s="55"/>
    </row>
    <row r="71" spans="1:15" ht="25.9" customHeight="1" x14ac:dyDescent="0.2">
      <c r="A71" s="63" t="s">
        <v>153</v>
      </c>
      <c r="B71" s="83" t="s">
        <v>157</v>
      </c>
      <c r="C71" s="83"/>
      <c r="D71" s="83"/>
      <c r="E71" s="62" t="s">
        <v>8</v>
      </c>
      <c r="F71" s="33">
        <v>1</v>
      </c>
      <c r="G71" s="15">
        <v>0</v>
      </c>
      <c r="H71" s="40">
        <f>ROUND(G71*(1+J71),2)</f>
        <v>0</v>
      </c>
      <c r="I71" s="40">
        <f t="shared" si="4"/>
        <v>0</v>
      </c>
      <c r="J71" s="7">
        <v>0.08</v>
      </c>
      <c r="K71" s="40">
        <f>ROUND(I71*(1+J71),2)</f>
        <v>0</v>
      </c>
      <c r="L71" s="75"/>
      <c r="M71" s="61"/>
      <c r="O71" s="55"/>
    </row>
    <row r="72" spans="1:15" ht="25.9" customHeight="1" x14ac:dyDescent="0.2">
      <c r="A72" s="63" t="s">
        <v>156</v>
      </c>
      <c r="B72" s="85" t="s">
        <v>159</v>
      </c>
      <c r="C72" s="86"/>
      <c r="D72" s="87"/>
      <c r="E72" s="62" t="s">
        <v>8</v>
      </c>
      <c r="F72" s="33">
        <v>1</v>
      </c>
      <c r="G72" s="15">
        <v>0</v>
      </c>
      <c r="H72" s="40">
        <f>ROUND(G72*(1+J72),2)</f>
        <v>0</v>
      </c>
      <c r="I72" s="40">
        <f t="shared" si="4"/>
        <v>0</v>
      </c>
      <c r="J72" s="7">
        <v>0.08</v>
      </c>
      <c r="K72" s="40">
        <f>ROUND(I72*(1+J72),2)</f>
        <v>0</v>
      </c>
      <c r="L72" s="75"/>
      <c r="M72" s="61"/>
      <c r="O72" s="55"/>
    </row>
    <row r="73" spans="1:15" ht="21" x14ac:dyDescent="0.2">
      <c r="A73" s="63" t="s">
        <v>158</v>
      </c>
      <c r="B73" s="83" t="s">
        <v>53</v>
      </c>
      <c r="C73" s="83"/>
      <c r="D73" s="83"/>
      <c r="E73" s="28" t="s">
        <v>54</v>
      </c>
      <c r="F73" s="33">
        <v>5</v>
      </c>
      <c r="G73" s="15">
        <v>0</v>
      </c>
      <c r="H73" s="40">
        <f>ROUND(G73*(1+J73),2)</f>
        <v>0</v>
      </c>
      <c r="I73" s="40">
        <f t="shared" si="4"/>
        <v>0</v>
      </c>
      <c r="J73" s="7">
        <v>0.08</v>
      </c>
      <c r="K73" s="40">
        <f>ROUND(I73*(1+J73),2)</f>
        <v>0</v>
      </c>
      <c r="L73" s="75"/>
      <c r="M73" s="60"/>
      <c r="O73" s="55"/>
    </row>
    <row r="74" spans="1:15" ht="33" customHeight="1" x14ac:dyDescent="0.2">
      <c r="B74" s="88" t="s">
        <v>66</v>
      </c>
      <c r="C74" s="88"/>
      <c r="D74" s="88"/>
      <c r="E74" s="88"/>
      <c r="F74" s="88"/>
      <c r="G74" s="88"/>
      <c r="H74" s="39"/>
      <c r="I74" s="59">
        <f>SUM(I6:I73)</f>
        <v>0</v>
      </c>
      <c r="J74" s="67"/>
      <c r="K74" s="9">
        <f>SUM(K6:K73)</f>
        <v>0</v>
      </c>
      <c r="L74" s="78"/>
      <c r="M74" s="21"/>
      <c r="O74" s="54"/>
    </row>
    <row r="75" spans="1:15" ht="20.45" customHeight="1" x14ac:dyDescent="0.2">
      <c r="B75" s="43" t="s">
        <v>55</v>
      </c>
      <c r="C75" s="44" t="s">
        <v>161</v>
      </c>
      <c r="D75" s="43"/>
      <c r="E75" s="43"/>
      <c r="F75" s="43"/>
      <c r="G75" s="43"/>
      <c r="H75" s="36"/>
      <c r="J75" s="29"/>
      <c r="K75" s="29"/>
      <c r="L75" s="84" t="s">
        <v>11</v>
      </c>
      <c r="M75" s="84"/>
      <c r="O75" s="54"/>
    </row>
    <row r="76" spans="1:15" x14ac:dyDescent="0.2">
      <c r="B76" s="45" t="s">
        <v>57</v>
      </c>
      <c r="C76" s="46" t="s">
        <v>56</v>
      </c>
      <c r="D76" s="46"/>
      <c r="E76" s="47"/>
      <c r="F76" s="48"/>
      <c r="G76" s="47"/>
      <c r="H76" s="37"/>
      <c r="I76" s="20"/>
      <c r="J76" s="20"/>
      <c r="K76" s="20"/>
      <c r="L76" s="84" t="s">
        <v>12</v>
      </c>
      <c r="M76" s="84"/>
      <c r="O76" s="54"/>
    </row>
    <row r="77" spans="1:15" x14ac:dyDescent="0.2">
      <c r="B77" s="45" t="s">
        <v>59</v>
      </c>
      <c r="C77" s="46" t="s">
        <v>58</v>
      </c>
      <c r="D77" s="46"/>
      <c r="E77" s="47"/>
      <c r="F77" s="48"/>
      <c r="G77" s="47"/>
      <c r="H77" s="37"/>
      <c r="I77" s="17"/>
      <c r="J77" s="17"/>
      <c r="K77" s="17"/>
      <c r="O77" s="54"/>
    </row>
    <row r="78" spans="1:15" x14ac:dyDescent="0.2">
      <c r="B78" s="45" t="s">
        <v>61</v>
      </c>
      <c r="C78" s="49" t="s">
        <v>60</v>
      </c>
      <c r="D78" s="49"/>
      <c r="E78" s="47"/>
      <c r="F78" s="48"/>
      <c r="G78" s="50"/>
      <c r="H78" s="38"/>
      <c r="I78" s="17"/>
      <c r="J78" s="17"/>
      <c r="K78" s="17"/>
      <c r="O78" s="54"/>
    </row>
    <row r="79" spans="1:15" x14ac:dyDescent="0.2">
      <c r="B79" s="45" t="s">
        <v>65</v>
      </c>
      <c r="C79" s="49" t="s">
        <v>62</v>
      </c>
      <c r="D79" s="49"/>
      <c r="E79" s="47"/>
      <c r="F79" s="48"/>
      <c r="G79" s="50"/>
      <c r="H79" s="38"/>
      <c r="I79" s="12"/>
      <c r="J79" s="12"/>
      <c r="K79" s="12"/>
      <c r="N79" s="8"/>
      <c r="O79" s="54"/>
    </row>
    <row r="80" spans="1:15" ht="22.9" customHeight="1" x14ac:dyDescent="0.2">
      <c r="B80" s="45" t="s">
        <v>67</v>
      </c>
      <c r="C80" s="89" t="s">
        <v>68</v>
      </c>
      <c r="D80" s="89"/>
      <c r="E80" s="47"/>
      <c r="F80" s="51"/>
      <c r="G80" s="50"/>
      <c r="H80" s="16"/>
      <c r="I80" s="12"/>
      <c r="J80" s="12"/>
      <c r="K80" s="12"/>
      <c r="N80" s="24"/>
      <c r="O80" s="54"/>
    </row>
    <row r="81" spans="2:15" x14ac:dyDescent="0.2">
      <c r="B81" s="45"/>
      <c r="C81" s="56"/>
      <c r="D81" s="56"/>
      <c r="E81" s="47"/>
      <c r="F81" s="51"/>
      <c r="G81" s="50"/>
      <c r="H81" s="16"/>
      <c r="I81" s="12"/>
      <c r="J81" s="12"/>
      <c r="K81" s="12"/>
      <c r="N81" s="58"/>
      <c r="O81" s="54"/>
    </row>
    <row r="82" spans="2:15" x14ac:dyDescent="0.2">
      <c r="O82" s="54"/>
    </row>
    <row r="83" spans="2:15" x14ac:dyDescent="0.2">
      <c r="O83" s="54"/>
    </row>
    <row r="84" spans="2:15" x14ac:dyDescent="0.2">
      <c r="D84" s="14"/>
      <c r="E84" s="14"/>
      <c r="F84" s="10"/>
      <c r="G84" s="10"/>
      <c r="H84" s="10"/>
      <c r="J84" s="11"/>
      <c r="K84" s="11"/>
      <c r="L84" s="42"/>
      <c r="M84" s="18"/>
      <c r="N84" s="41"/>
      <c r="O84" s="52"/>
    </row>
    <row r="85" spans="2:15" x14ac:dyDescent="0.2">
      <c r="D85" s="14"/>
      <c r="E85" s="14"/>
      <c r="F85" s="10"/>
      <c r="G85" s="10"/>
      <c r="H85" s="10"/>
      <c r="J85" s="11"/>
      <c r="K85" s="11"/>
      <c r="L85" s="42"/>
      <c r="M85" s="18"/>
      <c r="N85" s="41"/>
      <c r="O85" s="52"/>
    </row>
    <row r="86" spans="2:15" x14ac:dyDescent="0.2">
      <c r="D86" s="14"/>
      <c r="E86" s="14"/>
      <c r="F86" s="10"/>
      <c r="G86" s="10"/>
      <c r="H86" s="10"/>
      <c r="J86" s="11"/>
      <c r="K86" s="11"/>
      <c r="L86" s="42"/>
      <c r="M86" s="18"/>
      <c r="N86" s="41"/>
      <c r="O86" s="52"/>
    </row>
    <row r="87" spans="2:15" x14ac:dyDescent="0.2">
      <c r="D87" s="14"/>
      <c r="E87" s="14"/>
      <c r="F87" s="10"/>
      <c r="G87" s="10"/>
      <c r="H87" s="10"/>
      <c r="J87" s="11"/>
      <c r="K87" s="11"/>
      <c r="L87" s="42"/>
      <c r="M87" s="18"/>
      <c r="N87" s="41"/>
      <c r="O87" s="52"/>
    </row>
    <row r="88" spans="2:15" x14ac:dyDescent="0.2">
      <c r="D88" s="14"/>
      <c r="E88" s="14"/>
      <c r="F88" s="10"/>
      <c r="G88" s="10"/>
      <c r="H88" s="10"/>
      <c r="J88" s="11"/>
      <c r="K88" s="11"/>
      <c r="L88" s="42"/>
      <c r="M88" s="18"/>
      <c r="N88" s="41"/>
      <c r="O88" s="52"/>
    </row>
    <row r="89" spans="2:15" x14ac:dyDescent="0.2">
      <c r="D89" s="14"/>
      <c r="E89" s="14"/>
      <c r="F89" s="10"/>
      <c r="G89" s="10"/>
      <c r="H89" s="10"/>
      <c r="J89" s="11"/>
      <c r="K89" s="11"/>
      <c r="L89" s="42"/>
      <c r="M89" s="18"/>
      <c r="N89" s="41"/>
      <c r="O89" s="52"/>
    </row>
    <row r="90" spans="2:15" x14ac:dyDescent="0.2">
      <c r="D90" s="14"/>
      <c r="E90" s="14"/>
      <c r="F90" s="10"/>
      <c r="G90" s="10"/>
      <c r="H90" s="10"/>
      <c r="J90" s="11"/>
      <c r="K90" s="11"/>
      <c r="L90" s="42"/>
      <c r="M90" s="18"/>
      <c r="N90" s="41"/>
      <c r="O90" s="52"/>
    </row>
    <row r="91" spans="2:15" x14ac:dyDescent="0.2">
      <c r="D91" s="14"/>
      <c r="E91" s="14"/>
      <c r="F91" s="10"/>
      <c r="G91" s="10"/>
      <c r="H91" s="10"/>
      <c r="J91" s="11"/>
      <c r="K91" s="11"/>
      <c r="L91" s="42"/>
      <c r="M91" s="18"/>
      <c r="N91" s="41"/>
      <c r="O91" s="52"/>
    </row>
    <row r="92" spans="2:15" x14ac:dyDescent="0.2">
      <c r="D92" s="14"/>
      <c r="E92" s="14"/>
      <c r="F92" s="10"/>
      <c r="G92" s="10"/>
      <c r="H92" s="10"/>
      <c r="J92" s="11"/>
      <c r="K92" s="11"/>
      <c r="L92" s="42"/>
      <c r="M92" s="18"/>
      <c r="N92" s="41"/>
      <c r="O92" s="52"/>
    </row>
    <row r="93" spans="2:15" x14ac:dyDescent="0.2">
      <c r="D93" s="14"/>
      <c r="E93" s="14"/>
      <c r="F93" s="10"/>
      <c r="G93" s="10"/>
      <c r="H93" s="10"/>
      <c r="J93" s="11"/>
      <c r="K93" s="11"/>
      <c r="L93" s="42"/>
      <c r="M93" s="18"/>
      <c r="N93" s="41"/>
      <c r="O93" s="52"/>
    </row>
    <row r="94" spans="2:15" x14ac:dyDescent="0.2">
      <c r="D94" s="14"/>
      <c r="E94" s="14"/>
      <c r="F94" s="10"/>
      <c r="G94" s="10"/>
      <c r="H94" s="10"/>
      <c r="J94" s="11"/>
      <c r="K94" s="11"/>
      <c r="L94" s="42"/>
      <c r="M94" s="18"/>
      <c r="N94" s="41"/>
      <c r="O94" s="52"/>
    </row>
    <row r="95" spans="2:15" x14ac:dyDescent="0.2">
      <c r="D95" s="14"/>
      <c r="E95" s="14"/>
      <c r="F95" s="10"/>
      <c r="G95" s="10"/>
      <c r="H95" s="10"/>
      <c r="J95" s="11"/>
      <c r="K95" s="11"/>
      <c r="L95" s="42"/>
      <c r="M95" s="18"/>
      <c r="N95" s="41"/>
      <c r="O95" s="52"/>
    </row>
    <row r="96" spans="2:15" x14ac:dyDescent="0.2">
      <c r="D96" s="14"/>
      <c r="E96" s="14"/>
      <c r="F96" s="10"/>
      <c r="G96" s="10"/>
      <c r="H96" s="10"/>
      <c r="J96" s="11"/>
      <c r="K96" s="11"/>
      <c r="L96" s="42"/>
      <c r="M96" s="18"/>
      <c r="N96" s="41"/>
      <c r="O96" s="52"/>
    </row>
    <row r="97" spans="4:15" x14ac:dyDescent="0.2">
      <c r="D97" s="14"/>
      <c r="E97" s="14"/>
      <c r="F97" s="10"/>
      <c r="G97" s="10"/>
      <c r="H97" s="10"/>
      <c r="J97" s="11"/>
      <c r="K97" s="11"/>
      <c r="L97" s="42"/>
      <c r="M97" s="18"/>
      <c r="N97" s="41"/>
      <c r="O97" s="52"/>
    </row>
    <row r="98" spans="4:15" x14ac:dyDescent="0.2">
      <c r="D98" s="14"/>
      <c r="E98" s="14"/>
      <c r="F98" s="10"/>
      <c r="G98" s="10"/>
      <c r="H98" s="10"/>
      <c r="J98" s="11"/>
      <c r="K98" s="11"/>
      <c r="L98" s="42"/>
      <c r="M98" s="18"/>
      <c r="N98" s="41"/>
      <c r="O98" s="52"/>
    </row>
    <row r="99" spans="4:15" x14ac:dyDescent="0.2">
      <c r="D99" s="14"/>
      <c r="E99" s="14"/>
      <c r="F99" s="10"/>
      <c r="G99" s="10"/>
      <c r="H99" s="10"/>
      <c r="J99" s="11"/>
      <c r="K99" s="11"/>
      <c r="L99" s="42"/>
      <c r="M99" s="18"/>
      <c r="N99" s="41"/>
      <c r="O99" s="52"/>
    </row>
    <row r="100" spans="4:15" x14ac:dyDescent="0.2">
      <c r="D100" s="14"/>
      <c r="E100" s="14"/>
      <c r="F100" s="10"/>
      <c r="G100" s="10"/>
      <c r="H100" s="10"/>
      <c r="J100" s="11"/>
      <c r="K100" s="11"/>
      <c r="L100" s="42"/>
      <c r="M100" s="18"/>
      <c r="N100" s="41"/>
      <c r="O100" s="52"/>
    </row>
    <row r="101" spans="4:15" x14ac:dyDescent="0.2">
      <c r="D101" s="14"/>
      <c r="E101" s="14"/>
      <c r="F101" s="10"/>
      <c r="G101" s="10"/>
      <c r="H101" s="10"/>
      <c r="J101" s="11"/>
      <c r="K101" s="11"/>
      <c r="L101" s="42"/>
      <c r="M101" s="18"/>
      <c r="N101" s="41"/>
      <c r="O101" s="52"/>
    </row>
    <row r="102" spans="4:15" x14ac:dyDescent="0.2">
      <c r="O102" s="54"/>
    </row>
    <row r="103" spans="4:15" x14ac:dyDescent="0.2">
      <c r="O103" s="54"/>
    </row>
    <row r="104" spans="4:15" x14ac:dyDescent="0.2">
      <c r="O104" s="54"/>
    </row>
    <row r="105" spans="4:15" x14ac:dyDescent="0.2">
      <c r="O105" s="54"/>
    </row>
    <row r="106" spans="4:15" x14ac:dyDescent="0.2">
      <c r="O106" s="54"/>
    </row>
    <row r="107" spans="4:15" x14ac:dyDescent="0.2">
      <c r="O107" s="54"/>
    </row>
    <row r="108" spans="4:15" x14ac:dyDescent="0.2">
      <c r="O108" s="54"/>
    </row>
    <row r="109" spans="4:15" x14ac:dyDescent="0.2">
      <c r="O109" s="54"/>
    </row>
    <row r="110" spans="4:15" x14ac:dyDescent="0.2">
      <c r="O110" s="54"/>
    </row>
    <row r="111" spans="4:15" x14ac:dyDescent="0.2">
      <c r="O111" s="54"/>
    </row>
    <row r="112" spans="4:15" x14ac:dyDescent="0.2">
      <c r="O112" s="54"/>
    </row>
    <row r="113" spans="15:15" x14ac:dyDescent="0.2">
      <c r="O113" s="54"/>
    </row>
    <row r="114" spans="15:15" x14ac:dyDescent="0.2">
      <c r="O114" s="54"/>
    </row>
    <row r="115" spans="15:15" x14ac:dyDescent="0.2">
      <c r="O115" s="54"/>
    </row>
    <row r="116" spans="15:15" x14ac:dyDescent="0.2">
      <c r="O116" s="54"/>
    </row>
    <row r="117" spans="15:15" x14ac:dyDescent="0.2">
      <c r="O117" s="54"/>
    </row>
  </sheetData>
  <sheetProtection selectLockedCells="1" selectUnlockedCells="1"/>
  <mergeCells count="74">
    <mergeCell ref="B72:D72"/>
    <mergeCell ref="B74:G74"/>
    <mergeCell ref="B70:D70"/>
    <mergeCell ref="L76:M76"/>
    <mergeCell ref="C80:D80"/>
    <mergeCell ref="B63:D63"/>
    <mergeCell ref="B64:D64"/>
    <mergeCell ref="B71:D71"/>
    <mergeCell ref="B69:D69"/>
    <mergeCell ref="B65:D65"/>
    <mergeCell ref="L4:N4"/>
    <mergeCell ref="L75:M75"/>
    <mergeCell ref="B50:D50"/>
    <mergeCell ref="B67:D67"/>
    <mergeCell ref="B68:D68"/>
    <mergeCell ref="B73:D73"/>
    <mergeCell ref="B48:D48"/>
    <mergeCell ref="B60:D60"/>
    <mergeCell ref="B61:D61"/>
    <mergeCell ref="B62:D62"/>
    <mergeCell ref="B55:D55"/>
    <mergeCell ref="B52:D52"/>
    <mergeCell ref="B56:D56"/>
    <mergeCell ref="B42:D42"/>
    <mergeCell ref="B43:D43"/>
    <mergeCell ref="B44:D44"/>
    <mergeCell ref="B45:D45"/>
    <mergeCell ref="B46:D46"/>
    <mergeCell ref="B33:D33"/>
    <mergeCell ref="B38:D38"/>
    <mergeCell ref="B59:D59"/>
    <mergeCell ref="B57:D57"/>
    <mergeCell ref="B58:D58"/>
    <mergeCell ref="B47:D47"/>
    <mergeCell ref="B39:D39"/>
    <mergeCell ref="B40:D40"/>
    <mergeCell ref="B53:D53"/>
    <mergeCell ref="B54:D54"/>
    <mergeCell ref="B30:D30"/>
    <mergeCell ref="B26:D26"/>
    <mergeCell ref="B28:D28"/>
    <mergeCell ref="B29:D29"/>
    <mergeCell ref="B24:D24"/>
    <mergeCell ref="B32:D32"/>
    <mergeCell ref="B14:D14"/>
    <mergeCell ref="B15:D15"/>
    <mergeCell ref="B5:D5"/>
    <mergeCell ref="B6:D6"/>
    <mergeCell ref="B7:D7"/>
    <mergeCell ref="B8:D8"/>
    <mergeCell ref="B9:D9"/>
    <mergeCell ref="B12:D12"/>
    <mergeCell ref="B11:D11"/>
    <mergeCell ref="B10:D10"/>
    <mergeCell ref="B49:D49"/>
    <mergeCell ref="B51:D51"/>
    <mergeCell ref="B16:D16"/>
    <mergeCell ref="B22:D22"/>
    <mergeCell ref="B23:D23"/>
    <mergeCell ref="B25:D25"/>
    <mergeCell ref="B18:D18"/>
    <mergeCell ref="B19:D19"/>
    <mergeCell ref="B20:D20"/>
    <mergeCell ref="B21:D21"/>
    <mergeCell ref="B41:D41"/>
    <mergeCell ref="B31:D31"/>
    <mergeCell ref="B13:D13"/>
    <mergeCell ref="B17:D17"/>
    <mergeCell ref="B66:D66"/>
    <mergeCell ref="B27:D27"/>
    <mergeCell ref="B34:D34"/>
    <mergeCell ref="B35:D35"/>
    <mergeCell ref="B36:D36"/>
    <mergeCell ref="B37:D37"/>
  </mergeCells>
  <phoneticPr fontId="15" type="noConversion"/>
  <pageMargins left="0.11811023622047245" right="0" top="0" bottom="0" header="0" footer="0"/>
  <pageSetup paperSize="9" scale="90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</vt:lpstr>
      <vt:lpstr>'1'!Obszar_wydruku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Sidor</dc:creator>
  <cp:lastModifiedBy>Katarzyna Łyszczarczyk</cp:lastModifiedBy>
  <cp:lastPrinted>2020-08-31T06:03:43Z</cp:lastPrinted>
  <dcterms:created xsi:type="dcterms:W3CDTF">2019-07-30T09:33:06Z</dcterms:created>
  <dcterms:modified xsi:type="dcterms:W3CDTF">2020-09-04T05:42:18Z</dcterms:modified>
</cp:coreProperties>
</file>