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Z:\Przetargi AS\0 2019\57  wyroby   21.10.2019\"/>
    </mc:Choice>
  </mc:AlternateContent>
  <xr:revisionPtr revIDLastSave="0" documentId="13_ncr:1_{DEFFCF66-EEB2-4075-A661-9ED051731EC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ormularz a-c" sheetId="10" r:id="rId1"/>
  </sheets>
  <externalReferences>
    <externalReference r:id="rId2"/>
  </externalReferences>
  <definedNames>
    <definedName name="stawkaVAT">[1]roboczy!$A$4:$A$7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7" i="10" l="1"/>
  <c r="I91" i="10" l="1"/>
  <c r="J91" i="10" s="1"/>
  <c r="G91" i="10"/>
  <c r="I90" i="10"/>
  <c r="J90" i="10" s="1"/>
  <c r="G90" i="10"/>
  <c r="I89" i="10"/>
  <c r="J89" i="10" s="1"/>
  <c r="G89" i="10"/>
  <c r="J92" i="10" l="1"/>
  <c r="I92" i="10"/>
  <c r="I109" i="10"/>
  <c r="I110" i="10" s="1"/>
  <c r="G109" i="10"/>
  <c r="I103" i="10"/>
  <c r="J103" i="10" s="1"/>
  <c r="J104" i="10" s="1"/>
  <c r="G103" i="10"/>
  <c r="I97" i="10"/>
  <c r="J97" i="10" s="1"/>
  <c r="J98" i="10" s="1"/>
  <c r="G97" i="10"/>
  <c r="I82" i="10"/>
  <c r="G82" i="10"/>
  <c r="I81" i="10"/>
  <c r="J81" i="10" s="1"/>
  <c r="G81" i="10"/>
  <c r="I75" i="10"/>
  <c r="J75" i="10" s="1"/>
  <c r="G75" i="10"/>
  <c r="I74" i="10"/>
  <c r="J74" i="10" s="1"/>
  <c r="G74" i="10"/>
  <c r="I73" i="10"/>
  <c r="J73" i="10" s="1"/>
  <c r="G73" i="10"/>
  <c r="I72" i="10"/>
  <c r="G72" i="10"/>
  <c r="I66" i="10"/>
  <c r="J66" i="10" s="1"/>
  <c r="G66" i="10"/>
  <c r="I65" i="10"/>
  <c r="J65" i="10" s="1"/>
  <c r="G65" i="10"/>
  <c r="I64" i="10"/>
  <c r="J64" i="10" s="1"/>
  <c r="G64" i="10"/>
  <c r="I63" i="10"/>
  <c r="J63" i="10" s="1"/>
  <c r="G63" i="10"/>
  <c r="I62" i="10"/>
  <c r="J62" i="10" s="1"/>
  <c r="G62" i="10"/>
  <c r="I61" i="10"/>
  <c r="J61" i="10" s="1"/>
  <c r="G61" i="10"/>
  <c r="I60" i="10"/>
  <c r="J60" i="10" s="1"/>
  <c r="G60" i="10"/>
  <c r="I54" i="10"/>
  <c r="I55" i="10" s="1"/>
  <c r="G54" i="10"/>
  <c r="I48" i="10"/>
  <c r="I49" i="10" s="1"/>
  <c r="G48" i="10"/>
  <c r="I43" i="10"/>
  <c r="I44" i="10" s="1"/>
  <c r="G43" i="10"/>
  <c r="I35" i="10"/>
  <c r="J35" i="10" s="1"/>
  <c r="G35" i="10"/>
  <c r="I34" i="10"/>
  <c r="J34" i="10" s="1"/>
  <c r="G34" i="10"/>
  <c r="I33" i="10"/>
  <c r="J33" i="10" s="1"/>
  <c r="G33" i="10"/>
  <c r="I32" i="10"/>
  <c r="J32" i="10" s="1"/>
  <c r="G32" i="10"/>
  <c r="I31" i="10"/>
  <c r="J31" i="10" s="1"/>
  <c r="G31" i="10"/>
  <c r="I30" i="10"/>
  <c r="J30" i="10" s="1"/>
  <c r="G30" i="10"/>
  <c r="I29" i="10"/>
  <c r="J29" i="10" s="1"/>
  <c r="G29" i="10"/>
  <c r="I28" i="10"/>
  <c r="G28" i="10"/>
  <c r="I22" i="10"/>
  <c r="J22" i="10" s="1"/>
  <c r="G22" i="10"/>
  <c r="I21" i="10"/>
  <c r="G21" i="10"/>
  <c r="I15" i="10"/>
  <c r="J15" i="10" s="1"/>
  <c r="G15" i="10"/>
  <c r="I14" i="10"/>
  <c r="J14" i="10" s="1"/>
  <c r="G14" i="10"/>
  <c r="I8" i="10"/>
  <c r="J8" i="10" s="1"/>
  <c r="G8" i="10"/>
  <c r="I7" i="10"/>
  <c r="J7" i="10" s="1"/>
  <c r="G7" i="10"/>
  <c r="I6" i="10"/>
  <c r="J6" i="10" s="1"/>
  <c r="G6" i="10"/>
  <c r="I5" i="10"/>
  <c r="J5" i="10" s="1"/>
  <c r="G5" i="10"/>
  <c r="I4" i="10"/>
  <c r="J4" i="10" s="1"/>
  <c r="G4" i="10"/>
  <c r="I23" i="10" l="1"/>
  <c r="I98" i="10"/>
  <c r="I16" i="10"/>
  <c r="I104" i="10"/>
  <c r="I76" i="10"/>
  <c r="J48" i="10"/>
  <c r="J49" i="10" s="1"/>
  <c r="I83" i="10"/>
  <c r="J72" i="10"/>
  <c r="J76" i="10" s="1"/>
  <c r="J54" i="10"/>
  <c r="J55" i="10" s="1"/>
  <c r="I36" i="10"/>
  <c r="J28" i="10"/>
  <c r="J36" i="10" s="1"/>
  <c r="J21" i="10"/>
  <c r="J23" i="10" s="1"/>
  <c r="J16" i="10"/>
  <c r="J9" i="10"/>
  <c r="J67" i="10"/>
  <c r="J109" i="10"/>
  <c r="J110" i="10" s="1"/>
  <c r="J43" i="10"/>
  <c r="J44" i="10" s="1"/>
  <c r="J82" i="10"/>
  <c r="J83" i="10" s="1"/>
  <c r="I9" i="10"/>
</calcChain>
</file>

<file path=xl/sharedStrings.xml><?xml version="1.0" encoding="utf-8"?>
<sst xmlns="http://schemas.openxmlformats.org/spreadsheetml/2006/main" count="332" uniqueCount="105">
  <si>
    <t>Opis przedmiotu zamówienia</t>
  </si>
  <si>
    <t>Rozmiar</t>
  </si>
  <si>
    <t>J.m.</t>
  </si>
  <si>
    <t>Ilość</t>
  </si>
  <si>
    <t>Cena jednostkowa brutto</t>
  </si>
  <si>
    <t>Podatek Vat
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</si>
  <si>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</si>
  <si>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</si>
  <si>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</si>
  <si>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</si>
  <si>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</si>
  <si>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</si>
  <si>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</si>
  <si>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</si>
  <si>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 xml:space="preserve"> Cena jednostkowa netto</t>
  </si>
  <si>
    <t>Cena jednostkowa netto</t>
  </si>
  <si>
    <t>L.p.</t>
  </si>
  <si>
    <t>Nazwa handlowa/ 
Nr kat.</t>
  </si>
  <si>
    <t>Pakiet</t>
  </si>
  <si>
    <t>op. 50 szt.</t>
  </si>
  <si>
    <t>-</t>
  </si>
  <si>
    <t>Bioresorbowalny opatrunek z polimerów chitynowych,</t>
  </si>
  <si>
    <t>8,0 cm x 1,8 cm</t>
  </si>
  <si>
    <t>5,1 cm x 1,5 cm</t>
  </si>
  <si>
    <t>Proszek hemostatyczny stosowany miejscowo (ENT) otrzymywany z naturalnych składników pochodzenia wyłącznie roślinnego (polisacharydy roślinne) w aplikatorze, z 3 dozownikami</t>
  </si>
  <si>
    <t xml:space="preserve">3 g </t>
  </si>
  <si>
    <t>Szyna donosowa z polisacharydów roslinnych</t>
  </si>
  <si>
    <t>Płytka miękkiego silikonu posiadająca 2 otwory
umożliwiające przyszycie</t>
  </si>
  <si>
    <t>Paski do glukometru</t>
  </si>
  <si>
    <t>Podatek VAT
 (%)</t>
  </si>
  <si>
    <t>1. Nazwa handlowa
2. Nr katalogowy</t>
  </si>
  <si>
    <t>Płytka nosowa do stabilizacji przegrody, teflonowa,   prawa i lewa , sterylna</t>
  </si>
  <si>
    <t xml:space="preserve">Opatrunek donosowy wykonany z hydroksylowanego polimeru octanu winylu ze sznureczkiem
</t>
  </si>
  <si>
    <t>Rurka do intubacji przez usta, do zabiegów z użyciem lasera, 
z podwójnym mankietem, sterylna</t>
  </si>
  <si>
    <t xml:space="preserve">4.5, 5.0, 5.5, 6.0-6.5, </t>
  </si>
  <si>
    <t>dł. 1,25 - 1,73 cm
wys. 2,25 - 2,63 cm</t>
  </si>
  <si>
    <t>op. 10 szt.</t>
  </si>
  <si>
    <t>op. 5 szt.</t>
  </si>
  <si>
    <t xml:space="preserve">  Cena jednostkowa netto</t>
  </si>
  <si>
    <t>Ch 9, Ch12
worek 2l</t>
  </si>
  <si>
    <t xml:space="preserve">Kompletny, jednorazowy bezpieczny zestaw do laparo i torakocentezy z igłą Veressa, cewnikiem wprowadzanym przez igłę, zastawką jednokierunkową, zaworem wpustowym umożliwiającym płukanie i wypustowym, umożliwiającym odprowadzenie płynu,  linią przedłużającą, </t>
  </si>
  <si>
    <t>Kompletny, jednorazowy bezpieczny zestaw do laparo i torakocentezy z igłą Veressa, cewnikiem wprowadzanym przez igłę, zastawką jednokierunkową, zaworem wpustowym umożliwiającym płukanie i wypustowym, umożliwiającym odprowadzenie płynu,</t>
  </si>
  <si>
    <t xml:space="preserve">Zestaw do laparo i torakocentezy         
</t>
  </si>
  <si>
    <t>Zestawy do pomiarów hemodynamicznych</t>
  </si>
  <si>
    <t>Zestaw do pomiarów hemodynamicznych metodą analizy kontuaru fali tętna, kompatybilny z monitorem EV 1000, sterylny jednorazowy</t>
  </si>
  <si>
    <t>Zestaw do pomiarów hemodynamicznych metodą analizy termodilucji przezpłucnej, kompatybilny z monitorem EV 1000 +  wkłucie dotętnicze 5F/20cm,  sterylny jednorazowy</t>
  </si>
  <si>
    <t>Dren do kapnografu</t>
  </si>
  <si>
    <t xml:space="preserve"> Cena jednostkowa netto </t>
  </si>
  <si>
    <t>10 cm x 10 cm * nieprzylepny</t>
  </si>
  <si>
    <t>10 cm x 20 cm * nieprzylepny</t>
  </si>
  <si>
    <t>20 cm x 20 cm * nieprzylepny</t>
  </si>
  <si>
    <t>Siatka bawełniana, jałowa  nasączona neutralną maścią lub opatrunek gazowy jałowy, niestrzępiący się, nasączony parafiną, z przeznaczeniem do gojenia ran.</t>
  </si>
  <si>
    <t xml:space="preserve"> Opatrunki specjalistyczne</t>
  </si>
  <si>
    <r>
      <t xml:space="preserve">Pakiet   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 xml:space="preserve">      </t>
    </r>
  </si>
  <si>
    <t>Opatrunek sterylny, z pianki poliuretanowej  o dużych właściwościach chłonnych, składający się z 3 warstw: poliuretanowej warstwy kontaktowej, pianki poliuretanowej oraz ochronnej zewnętrznej warstwy foliowej, przeznaczony dla ran o umiarkowanym lub obfitym wysięku o etiologii żylnej i tętniczej, odleżyn, ran pooperacyjnych, owrzodzeń podudzi i stopy cukrzycowej oraz miejsc po pobraniu i nałożeniu przeszczepu skórnego.do stosowania na ranie do 7 dni</t>
  </si>
  <si>
    <t>Zestaw linii dializacyjnych do hemodializy kompatybilne z aparatem do hemodializ, apirogenne, pakowane razem w jednym komplecie w jednym opakowaniu; termin przydatności minimum 2 lata od daty dostawy :
dren tętniczy: z odpowietrzaczem, zaciskiem, drenem do podawania heparyny w pompie, drenem z zaciskiem do podawania płynów, portem do pobierania krwi i podawania leków w linii +  igła biała  
dren żylny: z odpowietrzaczem, zaciskiem, portem do pobierania krwi i podawania leków w linii,  dren z zaciskiem, końcówką luer-lock i korkiem do podawania leków do odpowietrznika żylnego + worek spustowy</t>
  </si>
  <si>
    <t>Dializatory z błoną syntetyczną, niskoprzepływowe o powierzchni czynnej: 1 m² -  1,2 m² – 1,3 m²;  1,4 m² – 1,6 m²; 1,7 m² – 1,8 m ² - 2,2 m²</t>
  </si>
  <si>
    <t>Igły dializacyjne z oczkiem, tętnicze, ze  skrzydełkami,  ostre, szczelne, apirogenne,  nietoksyczne, biozgodne, pakowane po jednej sztuce , obrotowe, końcówka oznakowana punktami obrotu obu końców, punkt ścięcia kolorem czerwonym</t>
  </si>
  <si>
    <t>rozm. 1,5, 1,6, 1,8  x 25 mm</t>
  </si>
  <si>
    <t xml:space="preserve">Igły dializacyjne bez oczka, żylne, z oczkiem , ze  skrzydełkami ,  ostre, szczelne, apirogenne, nietoksyczne, biozgodne, obrotowe pakowane po jednej sztuce, obrotowe, końcówka oznakowana punktami obrotu obu końców, punkt ścięcia kolorem czerwonym 
</t>
  </si>
  <si>
    <t>rozm.,1,5, 1,6 ,1,8 x 25mm</t>
  </si>
  <si>
    <t>Proszek do przygotowania płynnego koncentratu zasadowego do hemodializy/hemodiafiltracji pozaustrojowej w sterylnych opakowaniach
 suchego koncentratu dwuwęglanowego, kompatybilnych z aparatem do hemodializ</t>
  </si>
  <si>
    <t xml:space="preserve"> NaHCO3 650g </t>
  </si>
  <si>
    <t>Spike do linii krwi</t>
  </si>
  <si>
    <t>Dodatkowy filtr płynudializacyjnego</t>
  </si>
  <si>
    <t>Materiały jednorazowe do zabiegów rynologicznych</t>
  </si>
  <si>
    <t>Akcesoria do  drobnych zabiegów, rurka intubacyjna do zabiegów z użyciem lasera</t>
  </si>
  <si>
    <t xml:space="preserve">Sprzęt jednorazowy do dializoterapii </t>
  </si>
  <si>
    <t>Koncentraty kwaśne do dializy wodorowęglanowej</t>
  </si>
  <si>
    <t xml:space="preserve">Koncentrat dializacyjny - składnik  kwaśny z  glukozą
Koncentrat dializacyjny kompatybilny z  aparatem do hemodializ
</t>
  </si>
  <si>
    <t>Cytrynian trisodu  30%, 46,7 % - r-r do do zabezpieczania cewników do hemodializy</t>
  </si>
  <si>
    <t>5 ml</t>
  </si>
  <si>
    <t>op. 20 fiol.</t>
  </si>
  <si>
    <t>op. 100 szt.</t>
  </si>
  <si>
    <t xml:space="preserve">Dren do kapnografu kompatybilny z aparatem do znieczuleń Omide </t>
  </si>
  <si>
    <t>7- 7,5 cm x 7 - 7,5 cm * przylepny</t>
  </si>
  <si>
    <t>10 - 12,5 cm x 10 - 12,5 cm * przylepny</t>
  </si>
  <si>
    <t>15 - 17,5 cm x 15 - 17,5 cm * przylepny</t>
  </si>
  <si>
    <t>10 cm x 10 cm</t>
  </si>
  <si>
    <t>Paski do glukometra cechy pasków i wymagania :próbki krwi do badania: świeża krew włośniczkowa, enzym wykorzystany na paskach : Oksydaza Glukozowa (GOD), nieinterferujący min. z metforminą, galaktozą, ksylozą,  maltozą, TG, paracetamolem, kwasem acetylosalicylowym, tetracykliną, amoksycyliną, paski z kapilarą zasysająca umieszczoną na szczycie paska testowego, automatyczne kodowanie, automatyczny wyrzut paska po pomiarze zwiększający bezpieczeństwo i higienę pracy - po badaniu pracownik nie ma styczności z materiałem biologicznym pacjenta, czas pomiaru do 7 sekund, próbka krwi wprowadzana do paska przez oznaczona szczelinę kapilary , zakres oznaczenia wyniku glikemii dolna granica zakresu - ≤ 20mg/dl; górna granica zakresu - ≤ 600 mg/dL  z możliwością zamiany na mmol/l , wielkość próbki krwi nie większa niż 0,7 µl, temperatura przechowywania min. 4°C - min. 40°C, ważność testów paskowych i płynów kontrolnych po otwarciu wynosi 6 miesięcy dla każdej fiolki z osobna,  możliwośc walidacji na trzech zakresach płynów kontrolnych,  Paski muszą być kompatybilne z używanym przez zamawiającego glukometrem - IXELL - potwierdzenie oświadczeniem/kartą techniczną produktu wystawiąną przez producenta pasków</t>
  </si>
  <si>
    <t xml:space="preserve"> Cena jednostkowa netto    </t>
  </si>
  <si>
    <t>Elektroda bipolarna</t>
  </si>
  <si>
    <t xml:space="preserve">Soczewka przedniokomorowa,dwuwypukła, afakijna, wykonana z PMMA, hapteny - typu Iris Claw fiksacja tęczówkowa, 
długość całkowita 8,5 mm,
szerokość optyki : 5 mm, 
stała A : 114,6 -115,0 </t>
  </si>
  <si>
    <t xml:space="preserve">zakres mocy:  
+2 - +30 D co 1,0 D w tym +15,5-+24,5 D co 0,5 D
</t>
  </si>
  <si>
    <t xml:space="preserve">  Cena jednostkowa netto     </t>
  </si>
  <si>
    <t>Soczewka przedniokomorowa</t>
  </si>
  <si>
    <t xml:space="preserve">Rurka do intubacji do zabiegów z użyciem lasera </t>
  </si>
  <si>
    <t>4 A</t>
  </si>
  <si>
    <t>8A</t>
  </si>
  <si>
    <t>8B</t>
  </si>
  <si>
    <r>
      <t xml:space="preserve">owalna 
45x30 grubość 0,25mm </t>
    </r>
    <r>
      <rPr>
        <sz val="7"/>
        <color rgb="FFFF0000"/>
        <rFont val="Arial"/>
        <family val="2"/>
        <charset val="238"/>
      </rPr>
      <t>lub 43x26 grubość 0,25 mm *</t>
    </r>
  </si>
  <si>
    <r>
      <t xml:space="preserve">prostokątna
70 x 44 grubość 0,5mm </t>
    </r>
    <r>
      <rPr>
        <sz val="7"/>
        <color rgb="FFFF0000"/>
        <rFont val="Arial"/>
        <family val="2"/>
        <charset val="238"/>
      </rPr>
      <t>lub
64 x 38 mm grubość 0,5 mm*</t>
    </r>
  </si>
  <si>
    <r>
      <t xml:space="preserve">4,5x1,5x2cm </t>
    </r>
    <r>
      <rPr>
        <sz val="7"/>
        <color rgb="FFFF0000"/>
        <rFont val="Arial"/>
        <family val="2"/>
        <charset val="238"/>
      </rPr>
      <t>lub
 5,5x1,5x1 cm*</t>
    </r>
  </si>
  <si>
    <r>
      <t xml:space="preserve">8x1x3cm </t>
    </r>
    <r>
      <rPr>
        <sz val="7"/>
        <color rgb="FFFF0000"/>
        <rFont val="Arial"/>
        <family val="2"/>
        <charset val="238"/>
      </rPr>
      <t>lub 8x2x1,5 cm*</t>
    </r>
  </si>
  <si>
    <r>
      <t xml:space="preserve">5,5x1x2,5 </t>
    </r>
    <r>
      <rPr>
        <sz val="7"/>
        <color rgb="FFFF0000"/>
        <rFont val="Arial"/>
        <family val="2"/>
        <charset val="238"/>
      </rPr>
      <t>lub 5,5x1,5x1 cm*</t>
    </r>
  </si>
  <si>
    <r>
      <t xml:space="preserve">3,5x1,2x1,2cm  </t>
    </r>
    <r>
      <rPr>
        <sz val="7"/>
        <color rgb="FFFF0000"/>
        <rFont val="Arial"/>
        <family val="2"/>
        <charset val="238"/>
      </rPr>
      <t>lub 3,5x0,9x1,2 cm*</t>
    </r>
  </si>
  <si>
    <r>
      <t xml:space="preserve">Stabilizator termoplastyczny do stabilizacji nosa zewnętrznego po operacji  </t>
    </r>
    <r>
      <rPr>
        <sz val="7"/>
        <color rgb="FFFF0000"/>
        <rFont val="Arial"/>
        <family val="2"/>
        <charset val="238"/>
      </rPr>
      <t>lub stabilizator termoplastyczny do stabilizacji nosa zewnętrznego po operacji w kształcie prostokąta o wymiarach: dłuższy bok: 80 mm, krótszy bok 50 mm.*</t>
    </r>
  </si>
  <si>
    <r>
      <t xml:space="preserve">Płytka zewnętrzna do stabilizacji przegrody zbudowana z elastycznego aluminium ułatwia modelowanie </t>
    </r>
    <r>
      <rPr>
        <sz val="7"/>
        <color rgb="FFFF0000"/>
        <rFont val="Arial"/>
        <family val="2"/>
        <charset val="238"/>
      </rPr>
      <t>lub stabilizator aluminiowy 64x40x36 cm, op. 10 szt.*</t>
    </r>
  </si>
  <si>
    <r>
      <t xml:space="preserve">11 F - 15 cm, 20 cm, 24 cm, 26 cm </t>
    </r>
    <r>
      <rPr>
        <sz val="7"/>
        <color rgb="FFFF0000"/>
        <rFont val="Arial"/>
        <family val="2"/>
        <charset val="238"/>
      </rPr>
      <t>lub 11,5 Fr - 15 cm, 20 cm, 25 cm*</t>
    </r>
    <r>
      <rPr>
        <sz val="7"/>
        <color theme="1"/>
        <rFont val="Arial"/>
        <family val="2"/>
        <charset val="238"/>
      </rPr>
      <t xml:space="preserve">
12 F - 15 cm, 20 cm, 24 cm, 26 cm  </t>
    </r>
    <r>
      <rPr>
        <sz val="7"/>
        <color rgb="FFFF0000"/>
        <rFont val="Arial"/>
        <family val="2"/>
        <charset val="238"/>
      </rPr>
      <t>lub 13,5 Fr - 15 cm, 20 cm, 25 cm*</t>
    </r>
  </si>
  <si>
    <r>
      <t xml:space="preserve">Na mmol/l -  138-140
K mmol/l -  0-4 </t>
    </r>
    <r>
      <rPr>
        <sz val="7"/>
        <color rgb="FFFF0000"/>
        <rFont val="Arial"/>
        <family val="2"/>
        <charset val="238"/>
      </rPr>
      <t>lub 1-4mmol/l*</t>
    </r>
    <r>
      <rPr>
        <sz val="7"/>
        <color rgb="FF000000"/>
        <rFont val="Arial"/>
        <family val="2"/>
        <charset val="238"/>
      </rPr>
      <t xml:space="preserve">
Ca mmol/l- 1,25-1,75
Mg mmol/l- 0,5-0,75
Glukoza  g/l - 1
6L , 10 L*</t>
    </r>
  </si>
  <si>
    <r>
      <t xml:space="preserve">Laparoskopowe urządzenie bipolarno-ultradźwiękowe do preparowania , uszczelniania i rozdzielania naczyń i pęczków tkankowych z opcją cięcia i koagulacji, zamykanie naczyń do 7 mm, długość robocza 20 cm, trzon o średnicy 9,7 mm obracany o 360 o, szczęki o długości 20 cm zakrzywione, sterylne, jednorazowe, kompatybilny z generatorem Olympus USG-400/ESG400- potwierdzone dokumentami </t>
    </r>
    <r>
      <rPr>
        <sz val="7"/>
        <color rgb="FFFF0000"/>
        <rFont val="Arial"/>
        <family val="2"/>
        <charset val="238"/>
      </rPr>
      <t>lub narzędzie do zabiegów laparoskopowych, integrujące energię bipolarną i ultradźwiękową, umożliwiające jednoczesne cięcie i zamykanie naczyń krwionośnych do 7 mm włącznie. Wyposażone w 2 przyciski aktywujące: Seal&amp;Cut - aktywujące symultanicznie energię bipolarną oraz ultradźwiękową do cięcia i koagulacji, oraz Seal - aktywujący zaawansowaną energię bipolarną do koagulacji. Dł. robocza 35 cm, śr. trzonu 5 mm. Zakrzywione, precyzyjne bransze o dł. 16 mm. Uchwyt narzędzia pistoletowy, uchwyt na palce prowadzące zamknięty. Trzon obrotowy 360°..</t>
    </r>
  </si>
  <si>
    <t>* Proszę zaznaczyć właściwe</t>
  </si>
  <si>
    <r>
      <t xml:space="preserve">Cewniki naczyniowe do hemodializy poliuretanowe dwukanałowe </t>
    </r>
    <r>
      <rPr>
        <sz val="7"/>
        <color rgb="FFFF0000"/>
        <rFont val="Arial"/>
        <family val="2"/>
        <charset val="238"/>
      </rPr>
      <t>lub cewniki dwuświatłowe, poliuretanowe wykonane z biokompatybilnego materiału zapobiegającego zwężaniu naczyń, budowa cewnika zmniejsza ryzyko adhezji bocznej do ściany naczynia, odporny na zginanie bez bocznych otworów, z końcówką schodkową, z przyjaznymi dla pacjenta zakrzywionymi przedłużaczami, ze wsuniętymi mandrynami, cewniki  o przekroju 12 FR   i długościach:
15 m, 17 cm, 20 cm, 25 cm  oraz 14 FR i długościach 17 cm, 20 cm, 25 cm, 30 cm
do wyboru przez Zamawiającego z nadrukiem objętości wypełnienia na ramionach sterylizowane tlenkiem etylenu, nieprzepuszczalne dla promieni rentgenowskich, zestaw apirogenny kompletny do implantacji*</t>
    </r>
    <r>
      <rPr>
        <sz val="7"/>
        <color theme="1"/>
        <rFont val="Arial"/>
        <family val="2"/>
        <charset val="238"/>
      </rPr>
      <t xml:space="preserve">
</t>
    </r>
  </si>
  <si>
    <t>Wymagania :</t>
  </si>
  <si>
    <t>1. Certyfikat niezależnej jednostki certyfikującej potwierdzający posiadanie i spełnianie normy ISO 15197:2015 w pełnym zakresie precyzji i dokładności dla proponowanych pasków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</si>
</sst>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</numFmts>
  <fonts count="19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7.5"/>
      <name val="Calibri"/>
      <family val="2"/>
      <charset val="238"/>
      <scheme val="minor"/>
    </font>
    <font>
      <sz val="6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7.5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7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7" fillId="0" borderId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9" fontId="1" fillId="2" borderId="0" xfId="0" applyNumberFormat="1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1" fillId="0" borderId="0" xfId="0" applyNumberFormat="1" applyFont="1"/>
    <xf numFmtId="0" fontId="3" fillId="0" borderId="0" xfId="0" applyFont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44" fontId="3" fillId="5" borderId="0" xfId="0" applyNumberFormat="1" applyFont="1" applyFill="1" applyBorder="1" applyAlignment="1">
      <alignment horizontal="center" vertical="center"/>
    </xf>
    <xf numFmtId="9" fontId="1" fillId="6" borderId="0" xfId="0" applyNumberFormat="1" applyFont="1" applyFill="1" applyAlignment="1">
      <alignment horizontal="center"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4" fontId="1" fillId="7" borderId="1" xfId="1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3" fillId="5" borderId="0" xfId="0" applyFont="1" applyFill="1"/>
    <xf numFmtId="0" fontId="3" fillId="0" borderId="0" xfId="0" applyFont="1" applyAlignment="1">
      <alignment wrapText="1"/>
    </xf>
    <xf numFmtId="44" fontId="3" fillId="0" borderId="0" xfId="0" applyNumberFormat="1" applyFont="1"/>
    <xf numFmtId="44" fontId="6" fillId="0" borderId="12" xfId="0" applyNumberFormat="1" applyFont="1" applyBorder="1"/>
    <xf numFmtId="0" fontId="3" fillId="0" borderId="0" xfId="0" applyFont="1" applyBorder="1"/>
    <xf numFmtId="10" fontId="6" fillId="0" borderId="0" xfId="0" applyNumberFormat="1" applyFont="1"/>
    <xf numFmtId="49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1" fillId="0" borderId="1" xfId="2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5" borderId="7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4" fontId="13" fillId="0" borderId="13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5" borderId="1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5" fillId="0" borderId="0" xfId="0" applyFont="1"/>
    <xf numFmtId="44" fontId="16" fillId="0" borderId="0" xfId="0" applyNumberFormat="1" applyFont="1"/>
    <xf numFmtId="44" fontId="1" fillId="0" borderId="8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44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left" vertical="center" wrapText="1"/>
    </xf>
    <xf numFmtId="164" fontId="1" fillId="6" borderId="0" xfId="0" applyNumberFormat="1" applyFont="1" applyFill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64" fontId="1" fillId="5" borderId="1" xfId="1" applyNumberFormat="1" applyFont="1" applyFill="1" applyBorder="1" applyAlignment="1">
      <alignment horizontal="left" vertical="center" wrapText="1"/>
    </xf>
    <xf numFmtId="164" fontId="1" fillId="5" borderId="12" xfId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164" fontId="1" fillId="5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18" fontId="2" fillId="5" borderId="7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/>
    </xf>
  </cellXfs>
  <cellStyles count="4">
    <cellStyle name="Normalny" xfId="0" builtinId="0"/>
    <cellStyle name="Normalny 2" xfId="3" xr:uid="{7B1447BC-9FC0-41E5-9FA3-23290443A2A7}"/>
    <cellStyle name="Normalny 2 3" xfId="1" xr:uid="{4A9729DA-5C5A-4502-9D10-8A3F305F627D}"/>
    <cellStyle name="Normalny_Arkusz1" xfId="2" xr:uid="{065510F5-1867-4EC5-90EE-00262C40D6DB}"/>
  </cellStyles>
  <dxfs count="0"/>
  <tableStyles count="0" defaultTableStyle="TableStyleMedium2" defaultPivotStyle="PivotStyleLight16"/>
  <colors>
    <mruColors>
      <color rgb="FF93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08E1735-98B9-4EC4-9E02-8410E5EA042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1E8CBA1-3CB2-4961-AFEB-6714EFDC505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DE1FA7B-0C02-4E30-8D8B-442C8BC3282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43CAF80-F801-4C54-A503-7EBF9D0AF19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926C02B-78F0-408C-9A8C-D9F3B7D6C6B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1E38F77-A7E7-4123-B782-884DF8299A6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9A6703A-1701-4DBE-A495-18205366240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16C6EC79-2340-4B6F-BF19-331EDCA6304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AA9EAFA8-D1B6-41DC-8535-460D2752DEE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C9D32A63-D3E6-4DCB-B983-87B0F45E7E6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45CA5026-5ADA-402E-A064-898EAE11334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235842BA-B1BC-42A4-A4A9-2C052FC03EA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5958E512-C6C5-417E-84BE-013A592FFBB6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6663DD89-6EDF-4B2F-BABC-EAFCCBFEB95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3DEC0800-2117-41FF-B611-E5C6B111488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105EB717-A437-46D5-9F40-8A2486C7C467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D45BE8DB-1F42-4AAA-B7E0-1B62D0677D8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640623A7-4610-4C84-8D37-655F2F8863F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FE9ACBA-7C81-4707-81B5-A2B5F3697DB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485F5799-9587-4AE9-88AD-1EF92D6FC807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FCF01984-471F-4BEC-9CC2-268CA98E128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8BBDED4D-FBD6-4FEE-A0C6-18FFF224AA9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F220DEC-C284-4616-98C9-AF8A799F012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CCC3B3D5-3953-45A7-B28F-FB60F344B439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1D11BE82-29BA-4F02-B086-0DFCB59A4C2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598DFFA9-CBEF-4CAE-9BA0-8198A153452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CD59EF4A-EDD7-45D5-BC7D-E8396DD3FA66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51B46082-9E24-4CC4-A5A8-ACB3B7EA8EC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CD717F5-2853-4837-89A7-59A87498F65D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C46A8825-F1D8-48E2-9CE8-6FE5EEA7D81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B2979A3A-32A4-46A9-AB19-2CDAF8B0E006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A43E2F01-7454-4FCB-8D9A-B96F5CDEF60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EF4AA2E9-FC1A-4700-8136-ACF6136610F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FC8E7623-E147-4982-8545-93EAAA84D53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58613EA-65DB-4D6D-B410-2FB043EAA2B5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76143EA1-C1E6-418F-AD46-42FBF9CF5E4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4D89479-E245-4A5A-A100-21E967C38BA9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9D23B211-0C30-4FB4-A795-9CE4DA04B16D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16578092-1311-4609-9FBF-8B38C0CCBDB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D109B8C6-31A8-4DF8-BB62-0E58F833B447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8780B578-689E-45AA-866D-B0FB47631212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AAF8570D-1108-4FA2-9F60-575C2790845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7934B336-AE00-4FC4-A8DF-E8C7D11A680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5871AA72-2195-4876-9418-924AA5830759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6A0CA5-3B3A-40B4-9C9D-9B9E413BEA6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A3610EB-164A-40F8-B25A-2551A234EE7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3C484F2B-3A55-4545-8D37-C210F54FBA4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83558A0D-A68A-49A1-9D4C-1D229804136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5084077-85B6-45A1-AB97-5CE63D024088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AEF838E9-ABB0-4460-8F5C-3E56CAF79E0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2D6E385-6CA2-41B1-B8CD-5D57A16DF2A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DC75EC30-7B27-4DCE-804E-7D2922E7877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1B796DC5-54B9-447D-819E-9BD2D4B29C4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9B507BB7-5E12-4CD8-BE8D-53FFC3790897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749DDDD6-197A-4AC2-A7FC-5FE9CD46E51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3C168AAF-CFBE-4E49-952B-FB06E33AB300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9E9222D-F4D2-420C-84ED-9CB965A3EF16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FFDFB58C-D7FF-4A34-8C7F-67189E418A30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C2E416B0-D6A1-41AD-84D6-31A9EEC765E7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93E43B70-6BA5-4B21-887C-E7EB3863C785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57A8BE99-1D22-499F-AA54-79820A095025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54182D9-9823-4A29-9F98-A14644C50E72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13193BD7-B5FD-48BC-9C70-1EA0B1ADF6E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49FEAB8-111C-46FA-AEF3-E87A6AEBA500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76D239B5-B542-4E05-9644-0DACDB3365F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2BEE35FE-BB9A-48A0-9B54-71882739CE69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4B994FF1-1375-436A-93E9-25D0FCBF432C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F8881C2D-0085-4DD0-B241-3E0B65BC4F0C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CC399030-44E4-4D59-96B0-BDDB40BBA4B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45862AF3-56AF-4B61-A45E-8143D5F2AA6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7168F2E6-26F3-415A-AFCE-A4F933E5B62D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5660A3B4-D0EA-4BE8-B2A4-A4585FAD1BDC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5F606344-2B5D-4A35-AC2D-C7D3C59D852C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B6D7E571-E26B-455A-9180-910D8A3E755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6C35CB2D-DB66-4B2B-B84A-9D4A4D02F4D2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50204C8-44F8-449D-B08C-E1CC6615846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C6F1B61E-6C99-444B-AA9E-C798EE0B72E8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ED112C9D-3DD0-4D3A-9646-7EB1A316177A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9F9DA70B-2A07-4BF4-85BC-52B82AC05192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C43022DE-132C-460B-A1F4-E1B5B2BB70E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DA2B601A-116B-4CA5-989C-A876614A8A1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6393EC22-D369-4E02-A7A4-682DF04879F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3A000ABD-8728-4EC7-AB56-990C1A145790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8880B3A8-ADBA-4447-A522-043C05C48D4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DB79B8FC-7396-470A-B443-FF75CB56B390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2EAE1F94-96C1-45E5-8DBD-1F9780533E2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3B104959-36A5-4C15-A7C4-0C4CBAFF879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AF10E102-D4F5-435B-9F7C-A5D653D17853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BF954BB0-0E1B-4CBC-9AEE-078B39D26088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5C5C6659-FE52-41D1-A5CE-583E707AD3CB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DABCD608-3440-46BE-AC14-F713E82448B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F08BC3BC-CC03-40AB-94B0-A85D307A2889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AD9D4A16-051D-40F5-A702-9745D3DBF64F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B97C5BA0-4FE3-4769-B530-F75F19BD4964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C4FB377D-7B70-4CE1-8C0D-4E36AFCC31DD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65483143-3AF7-4B78-A3F2-6321C9BC74BE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4CD8B150-6328-4D5C-BA83-B481B3BBA5F7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15445</xdr:rowOff>
    </xdr:to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1D2D3D45-312B-4074-835E-14AB03514A21}"/>
            </a:ext>
          </a:extLst>
        </xdr:cNvPr>
        <xdr:cNvSpPr txBox="1"/>
      </xdr:nvSpPr>
      <xdr:spPr>
        <a:xfrm>
          <a:off x="5314950" y="30051375"/>
          <a:ext cx="176975" cy="263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0" name="pole tekstowe 1">
          <a:extLst>
            <a:ext uri="{FF2B5EF4-FFF2-40B4-BE49-F238E27FC236}">
              <a16:creationId xmlns:a16="http://schemas.microsoft.com/office/drawing/2014/main" id="{87AD3936-822A-4E9F-8F3C-8DBC1E28995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1" name="pole tekstowe 2">
          <a:extLst>
            <a:ext uri="{FF2B5EF4-FFF2-40B4-BE49-F238E27FC236}">
              <a16:creationId xmlns:a16="http://schemas.microsoft.com/office/drawing/2014/main" id="{585F766A-61E7-4119-B19A-45931153504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2" name="pole tekstowe 3">
          <a:extLst>
            <a:ext uri="{FF2B5EF4-FFF2-40B4-BE49-F238E27FC236}">
              <a16:creationId xmlns:a16="http://schemas.microsoft.com/office/drawing/2014/main" id="{78270F76-FCF6-416F-AF61-45E34303611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3" name="pole tekstowe 4">
          <a:extLst>
            <a:ext uri="{FF2B5EF4-FFF2-40B4-BE49-F238E27FC236}">
              <a16:creationId xmlns:a16="http://schemas.microsoft.com/office/drawing/2014/main" id="{2851BBA1-AA1A-4F0C-BC77-06D6EC29228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4" name="pole tekstowe 5">
          <a:extLst>
            <a:ext uri="{FF2B5EF4-FFF2-40B4-BE49-F238E27FC236}">
              <a16:creationId xmlns:a16="http://schemas.microsoft.com/office/drawing/2014/main" id="{42106D81-FAE3-490C-8ADD-B4E2B57BA03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5" name="pole tekstowe 6">
          <a:extLst>
            <a:ext uri="{FF2B5EF4-FFF2-40B4-BE49-F238E27FC236}">
              <a16:creationId xmlns:a16="http://schemas.microsoft.com/office/drawing/2014/main" id="{52C7AF14-2819-44B5-82E3-033B7A9F7D4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6" name="pole tekstowe 7">
          <a:extLst>
            <a:ext uri="{FF2B5EF4-FFF2-40B4-BE49-F238E27FC236}">
              <a16:creationId xmlns:a16="http://schemas.microsoft.com/office/drawing/2014/main" id="{EE88F0E2-E131-4979-9449-AD812462849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7" name="pole tekstowe 8">
          <a:extLst>
            <a:ext uri="{FF2B5EF4-FFF2-40B4-BE49-F238E27FC236}">
              <a16:creationId xmlns:a16="http://schemas.microsoft.com/office/drawing/2014/main" id="{5946C7E8-53BD-470E-8177-15E949D39C1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8" name="pole tekstowe 9">
          <a:extLst>
            <a:ext uri="{FF2B5EF4-FFF2-40B4-BE49-F238E27FC236}">
              <a16:creationId xmlns:a16="http://schemas.microsoft.com/office/drawing/2014/main" id="{314ACA97-8FC1-4C72-A2B4-B1695F24E76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09" name="pole tekstowe 10">
          <a:extLst>
            <a:ext uri="{FF2B5EF4-FFF2-40B4-BE49-F238E27FC236}">
              <a16:creationId xmlns:a16="http://schemas.microsoft.com/office/drawing/2014/main" id="{E3CBDA9B-8F89-4241-B7F5-1E0D1468416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0" name="pole tekstowe 11">
          <a:extLst>
            <a:ext uri="{FF2B5EF4-FFF2-40B4-BE49-F238E27FC236}">
              <a16:creationId xmlns:a16="http://schemas.microsoft.com/office/drawing/2014/main" id="{CDC52FCF-4AD3-43A1-B6C5-E4BB372DF17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1" name="pole tekstowe 12">
          <a:extLst>
            <a:ext uri="{FF2B5EF4-FFF2-40B4-BE49-F238E27FC236}">
              <a16:creationId xmlns:a16="http://schemas.microsoft.com/office/drawing/2014/main" id="{D9A33C35-B470-4CD9-8A5F-1DC2FC4FDF3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2" name="pole tekstowe 13">
          <a:extLst>
            <a:ext uri="{FF2B5EF4-FFF2-40B4-BE49-F238E27FC236}">
              <a16:creationId xmlns:a16="http://schemas.microsoft.com/office/drawing/2014/main" id="{54A56F69-6DA1-48D8-A470-34C57E167B7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3" name="pole tekstowe 14">
          <a:extLst>
            <a:ext uri="{FF2B5EF4-FFF2-40B4-BE49-F238E27FC236}">
              <a16:creationId xmlns:a16="http://schemas.microsoft.com/office/drawing/2014/main" id="{FA9CB123-8686-4E2B-B744-8021883D424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4" name="pole tekstowe 15">
          <a:extLst>
            <a:ext uri="{FF2B5EF4-FFF2-40B4-BE49-F238E27FC236}">
              <a16:creationId xmlns:a16="http://schemas.microsoft.com/office/drawing/2014/main" id="{94D1D1AF-9875-4B6F-9FEF-91D47428A92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5" name="pole tekstowe 16">
          <a:extLst>
            <a:ext uri="{FF2B5EF4-FFF2-40B4-BE49-F238E27FC236}">
              <a16:creationId xmlns:a16="http://schemas.microsoft.com/office/drawing/2014/main" id="{F409A69A-449F-48DF-B607-FB81857C79B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6" name="pole tekstowe 17">
          <a:extLst>
            <a:ext uri="{FF2B5EF4-FFF2-40B4-BE49-F238E27FC236}">
              <a16:creationId xmlns:a16="http://schemas.microsoft.com/office/drawing/2014/main" id="{60FB2213-61D4-40A3-8FC5-9C90F4783B5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7" name="pole tekstowe 18">
          <a:extLst>
            <a:ext uri="{FF2B5EF4-FFF2-40B4-BE49-F238E27FC236}">
              <a16:creationId xmlns:a16="http://schemas.microsoft.com/office/drawing/2014/main" id="{ED373B33-1F4A-45BF-AB37-C315980659D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8" name="pole tekstowe 19">
          <a:extLst>
            <a:ext uri="{FF2B5EF4-FFF2-40B4-BE49-F238E27FC236}">
              <a16:creationId xmlns:a16="http://schemas.microsoft.com/office/drawing/2014/main" id="{D61D870B-1180-48AA-8546-F7ED80B3B39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19" name="pole tekstowe 20">
          <a:extLst>
            <a:ext uri="{FF2B5EF4-FFF2-40B4-BE49-F238E27FC236}">
              <a16:creationId xmlns:a16="http://schemas.microsoft.com/office/drawing/2014/main" id="{B82F0B7D-AAFF-4743-A53B-B6419562E88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0" name="pole tekstowe 21">
          <a:extLst>
            <a:ext uri="{FF2B5EF4-FFF2-40B4-BE49-F238E27FC236}">
              <a16:creationId xmlns:a16="http://schemas.microsoft.com/office/drawing/2014/main" id="{0F046EDC-6E43-49E4-95F4-2E07B192394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1" name="pole tekstowe 22">
          <a:extLst>
            <a:ext uri="{FF2B5EF4-FFF2-40B4-BE49-F238E27FC236}">
              <a16:creationId xmlns:a16="http://schemas.microsoft.com/office/drawing/2014/main" id="{39E66DE1-386A-4A97-9EA2-D9608F01185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2" name="pole tekstowe 23">
          <a:extLst>
            <a:ext uri="{FF2B5EF4-FFF2-40B4-BE49-F238E27FC236}">
              <a16:creationId xmlns:a16="http://schemas.microsoft.com/office/drawing/2014/main" id="{31CDF74E-FDBC-45DB-AFB0-BE719F9CEF3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3" name="pole tekstowe 24">
          <a:extLst>
            <a:ext uri="{FF2B5EF4-FFF2-40B4-BE49-F238E27FC236}">
              <a16:creationId xmlns:a16="http://schemas.microsoft.com/office/drawing/2014/main" id="{7F24A92F-2F30-4F77-9DE2-381BB4C1149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4" name="pole tekstowe 25">
          <a:extLst>
            <a:ext uri="{FF2B5EF4-FFF2-40B4-BE49-F238E27FC236}">
              <a16:creationId xmlns:a16="http://schemas.microsoft.com/office/drawing/2014/main" id="{1ABB49CA-B986-4945-B16D-829997B38BE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5" name="pole tekstowe 26">
          <a:extLst>
            <a:ext uri="{FF2B5EF4-FFF2-40B4-BE49-F238E27FC236}">
              <a16:creationId xmlns:a16="http://schemas.microsoft.com/office/drawing/2014/main" id="{ECCF90E5-7FBF-4EA4-A75F-FC51A1B6E49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6" name="pole tekstowe 27">
          <a:extLst>
            <a:ext uri="{FF2B5EF4-FFF2-40B4-BE49-F238E27FC236}">
              <a16:creationId xmlns:a16="http://schemas.microsoft.com/office/drawing/2014/main" id="{F2512E30-490F-4E68-97C3-DC9B952865A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7" name="pole tekstowe 28">
          <a:extLst>
            <a:ext uri="{FF2B5EF4-FFF2-40B4-BE49-F238E27FC236}">
              <a16:creationId xmlns:a16="http://schemas.microsoft.com/office/drawing/2014/main" id="{4FFE4B85-1AF5-4B8C-AD6B-640D652C28D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8" name="pole tekstowe 29">
          <a:extLst>
            <a:ext uri="{FF2B5EF4-FFF2-40B4-BE49-F238E27FC236}">
              <a16:creationId xmlns:a16="http://schemas.microsoft.com/office/drawing/2014/main" id="{EE73A3EA-7E55-4A59-B6E9-D81B5B348D5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29" name="pole tekstowe 30">
          <a:extLst>
            <a:ext uri="{FF2B5EF4-FFF2-40B4-BE49-F238E27FC236}">
              <a16:creationId xmlns:a16="http://schemas.microsoft.com/office/drawing/2014/main" id="{A9C6C7D3-172A-493C-8041-E533791EC6F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0" name="pole tekstowe 31">
          <a:extLst>
            <a:ext uri="{FF2B5EF4-FFF2-40B4-BE49-F238E27FC236}">
              <a16:creationId xmlns:a16="http://schemas.microsoft.com/office/drawing/2014/main" id="{C11DA2AF-8645-44E1-9EEE-7160BD57456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1" name="pole tekstowe 32">
          <a:extLst>
            <a:ext uri="{FF2B5EF4-FFF2-40B4-BE49-F238E27FC236}">
              <a16:creationId xmlns:a16="http://schemas.microsoft.com/office/drawing/2014/main" id="{F257BE0E-CB75-4EFE-9175-FB43AE30EEB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2" name="pole tekstowe 33">
          <a:extLst>
            <a:ext uri="{FF2B5EF4-FFF2-40B4-BE49-F238E27FC236}">
              <a16:creationId xmlns:a16="http://schemas.microsoft.com/office/drawing/2014/main" id="{DCDB8A76-E77C-4B3B-9D50-2376206BBA0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3" name="pole tekstowe 34">
          <a:extLst>
            <a:ext uri="{FF2B5EF4-FFF2-40B4-BE49-F238E27FC236}">
              <a16:creationId xmlns:a16="http://schemas.microsoft.com/office/drawing/2014/main" id="{688A23EF-CE8A-412E-A94F-E3882358D10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4" name="pole tekstowe 35">
          <a:extLst>
            <a:ext uri="{FF2B5EF4-FFF2-40B4-BE49-F238E27FC236}">
              <a16:creationId xmlns:a16="http://schemas.microsoft.com/office/drawing/2014/main" id="{0D177DF6-5857-4832-9EAB-32609EE3CFE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5" name="pole tekstowe 36">
          <a:extLst>
            <a:ext uri="{FF2B5EF4-FFF2-40B4-BE49-F238E27FC236}">
              <a16:creationId xmlns:a16="http://schemas.microsoft.com/office/drawing/2014/main" id="{54DB5555-012A-41F2-826F-74BC8E4B895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6" name="pole tekstowe 37">
          <a:extLst>
            <a:ext uri="{FF2B5EF4-FFF2-40B4-BE49-F238E27FC236}">
              <a16:creationId xmlns:a16="http://schemas.microsoft.com/office/drawing/2014/main" id="{92D36D34-59DF-4FBB-8262-FCB554A2230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7" name="pole tekstowe 38">
          <a:extLst>
            <a:ext uri="{FF2B5EF4-FFF2-40B4-BE49-F238E27FC236}">
              <a16:creationId xmlns:a16="http://schemas.microsoft.com/office/drawing/2014/main" id="{71FB9661-2D2C-4A64-A16C-2B47CB4262A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8" name="pole tekstowe 39">
          <a:extLst>
            <a:ext uri="{FF2B5EF4-FFF2-40B4-BE49-F238E27FC236}">
              <a16:creationId xmlns:a16="http://schemas.microsoft.com/office/drawing/2014/main" id="{2C72F922-AACB-4316-BE39-B03DFE0A986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39" name="pole tekstowe 40">
          <a:extLst>
            <a:ext uri="{FF2B5EF4-FFF2-40B4-BE49-F238E27FC236}">
              <a16:creationId xmlns:a16="http://schemas.microsoft.com/office/drawing/2014/main" id="{A14713BD-9A01-4687-A8E0-1AB6D2C3A33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0" name="pole tekstowe 41">
          <a:extLst>
            <a:ext uri="{FF2B5EF4-FFF2-40B4-BE49-F238E27FC236}">
              <a16:creationId xmlns:a16="http://schemas.microsoft.com/office/drawing/2014/main" id="{56B32284-70F3-4425-9141-552EA9F1E70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1" name="pole tekstowe 42">
          <a:extLst>
            <a:ext uri="{FF2B5EF4-FFF2-40B4-BE49-F238E27FC236}">
              <a16:creationId xmlns:a16="http://schemas.microsoft.com/office/drawing/2014/main" id="{3C3925A1-9F37-4A81-BBBB-7FB834EF890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2" name="pole tekstowe 43">
          <a:extLst>
            <a:ext uri="{FF2B5EF4-FFF2-40B4-BE49-F238E27FC236}">
              <a16:creationId xmlns:a16="http://schemas.microsoft.com/office/drawing/2014/main" id="{238A4FBF-4000-4927-8456-1C649CDD8A3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3" name="pole tekstowe 44">
          <a:extLst>
            <a:ext uri="{FF2B5EF4-FFF2-40B4-BE49-F238E27FC236}">
              <a16:creationId xmlns:a16="http://schemas.microsoft.com/office/drawing/2014/main" id="{FC448FA4-AAC1-4FB8-A344-3E04D808A49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4" name="pole tekstowe 45">
          <a:extLst>
            <a:ext uri="{FF2B5EF4-FFF2-40B4-BE49-F238E27FC236}">
              <a16:creationId xmlns:a16="http://schemas.microsoft.com/office/drawing/2014/main" id="{BD846487-C019-4AAF-A9C2-938377FAFFB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5" name="pole tekstowe 46">
          <a:extLst>
            <a:ext uri="{FF2B5EF4-FFF2-40B4-BE49-F238E27FC236}">
              <a16:creationId xmlns:a16="http://schemas.microsoft.com/office/drawing/2014/main" id="{A5E99F88-AC53-4F30-87C3-53D9E224836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6" name="pole tekstowe 47">
          <a:extLst>
            <a:ext uri="{FF2B5EF4-FFF2-40B4-BE49-F238E27FC236}">
              <a16:creationId xmlns:a16="http://schemas.microsoft.com/office/drawing/2014/main" id="{93E7F613-3C34-40C2-BD97-15A13065A00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7" name="pole tekstowe 48">
          <a:extLst>
            <a:ext uri="{FF2B5EF4-FFF2-40B4-BE49-F238E27FC236}">
              <a16:creationId xmlns:a16="http://schemas.microsoft.com/office/drawing/2014/main" id="{D8836B41-AF8B-4CD0-A86E-E53DCB85EDD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8" name="pole tekstowe 49">
          <a:extLst>
            <a:ext uri="{FF2B5EF4-FFF2-40B4-BE49-F238E27FC236}">
              <a16:creationId xmlns:a16="http://schemas.microsoft.com/office/drawing/2014/main" id="{15987BEC-8116-4CFE-89DC-77DA93DC946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49" name="pole tekstowe 50">
          <a:extLst>
            <a:ext uri="{FF2B5EF4-FFF2-40B4-BE49-F238E27FC236}">
              <a16:creationId xmlns:a16="http://schemas.microsoft.com/office/drawing/2014/main" id="{A08AC115-FAD4-465F-B23F-3875191F908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0" name="pole tekstowe 51">
          <a:extLst>
            <a:ext uri="{FF2B5EF4-FFF2-40B4-BE49-F238E27FC236}">
              <a16:creationId xmlns:a16="http://schemas.microsoft.com/office/drawing/2014/main" id="{BE7DCFF3-9228-414A-B4C4-40594772D2E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1" name="pole tekstowe 52">
          <a:extLst>
            <a:ext uri="{FF2B5EF4-FFF2-40B4-BE49-F238E27FC236}">
              <a16:creationId xmlns:a16="http://schemas.microsoft.com/office/drawing/2014/main" id="{18E2D31E-8885-4A6F-BEF1-3FE1C57CB1E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2" name="pole tekstowe 53">
          <a:extLst>
            <a:ext uri="{FF2B5EF4-FFF2-40B4-BE49-F238E27FC236}">
              <a16:creationId xmlns:a16="http://schemas.microsoft.com/office/drawing/2014/main" id="{85E03C77-0B6F-40AA-A928-7783DF6DC63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3" name="pole tekstowe 54">
          <a:extLst>
            <a:ext uri="{FF2B5EF4-FFF2-40B4-BE49-F238E27FC236}">
              <a16:creationId xmlns:a16="http://schemas.microsoft.com/office/drawing/2014/main" id="{ECECAC6D-BD1E-476E-99A3-B9C7297EA01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4" name="pole tekstowe 55">
          <a:extLst>
            <a:ext uri="{FF2B5EF4-FFF2-40B4-BE49-F238E27FC236}">
              <a16:creationId xmlns:a16="http://schemas.microsoft.com/office/drawing/2014/main" id="{4050619C-EF81-41BE-AEDE-C23F2C727BF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5" name="pole tekstowe 56">
          <a:extLst>
            <a:ext uri="{FF2B5EF4-FFF2-40B4-BE49-F238E27FC236}">
              <a16:creationId xmlns:a16="http://schemas.microsoft.com/office/drawing/2014/main" id="{DB34A7B6-E9EB-4E98-985D-DB965CB9C1C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6" name="pole tekstowe 57">
          <a:extLst>
            <a:ext uri="{FF2B5EF4-FFF2-40B4-BE49-F238E27FC236}">
              <a16:creationId xmlns:a16="http://schemas.microsoft.com/office/drawing/2014/main" id="{FDCB48B8-B284-4D04-A2C9-7CD4BB29558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7" name="pole tekstowe 58">
          <a:extLst>
            <a:ext uri="{FF2B5EF4-FFF2-40B4-BE49-F238E27FC236}">
              <a16:creationId xmlns:a16="http://schemas.microsoft.com/office/drawing/2014/main" id="{9E7BFC40-05E9-4AC6-A5E6-12DFE4EAE83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8" name="pole tekstowe 59">
          <a:extLst>
            <a:ext uri="{FF2B5EF4-FFF2-40B4-BE49-F238E27FC236}">
              <a16:creationId xmlns:a16="http://schemas.microsoft.com/office/drawing/2014/main" id="{1F4C9F10-8739-443A-883A-40AD0F29C21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59" name="pole tekstowe 60">
          <a:extLst>
            <a:ext uri="{FF2B5EF4-FFF2-40B4-BE49-F238E27FC236}">
              <a16:creationId xmlns:a16="http://schemas.microsoft.com/office/drawing/2014/main" id="{DE998931-11FD-4371-B89C-D0A5C8A5785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0" name="pole tekstowe 61">
          <a:extLst>
            <a:ext uri="{FF2B5EF4-FFF2-40B4-BE49-F238E27FC236}">
              <a16:creationId xmlns:a16="http://schemas.microsoft.com/office/drawing/2014/main" id="{9FC0DCF2-38BD-4501-9807-01094D75527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1" name="pole tekstowe 62">
          <a:extLst>
            <a:ext uri="{FF2B5EF4-FFF2-40B4-BE49-F238E27FC236}">
              <a16:creationId xmlns:a16="http://schemas.microsoft.com/office/drawing/2014/main" id="{781B0FD4-5E53-4EE7-AC8A-C2D9E382C76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2" name="pole tekstowe 63">
          <a:extLst>
            <a:ext uri="{FF2B5EF4-FFF2-40B4-BE49-F238E27FC236}">
              <a16:creationId xmlns:a16="http://schemas.microsoft.com/office/drawing/2014/main" id="{168C6564-2BBC-4D7A-A104-B9311E0E2D6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3" name="pole tekstowe 64">
          <a:extLst>
            <a:ext uri="{FF2B5EF4-FFF2-40B4-BE49-F238E27FC236}">
              <a16:creationId xmlns:a16="http://schemas.microsoft.com/office/drawing/2014/main" id="{2B0C43F0-DB51-44FC-B26B-FD215A60448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4" name="pole tekstowe 65">
          <a:extLst>
            <a:ext uri="{FF2B5EF4-FFF2-40B4-BE49-F238E27FC236}">
              <a16:creationId xmlns:a16="http://schemas.microsoft.com/office/drawing/2014/main" id="{1854B97C-4F65-4216-8747-35AB33C98FA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5" name="pole tekstowe 66">
          <a:extLst>
            <a:ext uri="{FF2B5EF4-FFF2-40B4-BE49-F238E27FC236}">
              <a16:creationId xmlns:a16="http://schemas.microsoft.com/office/drawing/2014/main" id="{BF232864-3AE7-4FAA-8B49-50B871CD4CF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6" name="pole tekstowe 67">
          <a:extLst>
            <a:ext uri="{FF2B5EF4-FFF2-40B4-BE49-F238E27FC236}">
              <a16:creationId xmlns:a16="http://schemas.microsoft.com/office/drawing/2014/main" id="{74E0B205-9204-42A2-9AED-48CB8647729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7" name="pole tekstowe 68">
          <a:extLst>
            <a:ext uri="{FF2B5EF4-FFF2-40B4-BE49-F238E27FC236}">
              <a16:creationId xmlns:a16="http://schemas.microsoft.com/office/drawing/2014/main" id="{2262ADCB-16CF-4E99-B390-BCD13A08401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8" name="pole tekstowe 69">
          <a:extLst>
            <a:ext uri="{FF2B5EF4-FFF2-40B4-BE49-F238E27FC236}">
              <a16:creationId xmlns:a16="http://schemas.microsoft.com/office/drawing/2014/main" id="{DB3943B9-C31C-4653-BE4D-F8FB6B7E39E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69" name="pole tekstowe 70">
          <a:extLst>
            <a:ext uri="{FF2B5EF4-FFF2-40B4-BE49-F238E27FC236}">
              <a16:creationId xmlns:a16="http://schemas.microsoft.com/office/drawing/2014/main" id="{24BCCFA1-21AB-46DF-86C4-5CC0C985F0B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0" name="pole tekstowe 71">
          <a:extLst>
            <a:ext uri="{FF2B5EF4-FFF2-40B4-BE49-F238E27FC236}">
              <a16:creationId xmlns:a16="http://schemas.microsoft.com/office/drawing/2014/main" id="{58379F68-0BC6-4FAD-A04B-0DABCBAADD5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1" name="pole tekstowe 72">
          <a:extLst>
            <a:ext uri="{FF2B5EF4-FFF2-40B4-BE49-F238E27FC236}">
              <a16:creationId xmlns:a16="http://schemas.microsoft.com/office/drawing/2014/main" id="{A63E4322-81FC-4E5D-B5FD-48104137A37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2" name="pole tekstowe 73">
          <a:extLst>
            <a:ext uri="{FF2B5EF4-FFF2-40B4-BE49-F238E27FC236}">
              <a16:creationId xmlns:a16="http://schemas.microsoft.com/office/drawing/2014/main" id="{DF51B7FD-EFF2-4D3C-867F-A4697D0F4EE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3" name="pole tekstowe 74">
          <a:extLst>
            <a:ext uri="{FF2B5EF4-FFF2-40B4-BE49-F238E27FC236}">
              <a16:creationId xmlns:a16="http://schemas.microsoft.com/office/drawing/2014/main" id="{15D1D5A2-D7F5-4C64-A04C-90CE4CB71F2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4" name="pole tekstowe 75">
          <a:extLst>
            <a:ext uri="{FF2B5EF4-FFF2-40B4-BE49-F238E27FC236}">
              <a16:creationId xmlns:a16="http://schemas.microsoft.com/office/drawing/2014/main" id="{AB84795F-570F-4995-B729-9CA44F038F7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5" name="pole tekstowe 76">
          <a:extLst>
            <a:ext uri="{FF2B5EF4-FFF2-40B4-BE49-F238E27FC236}">
              <a16:creationId xmlns:a16="http://schemas.microsoft.com/office/drawing/2014/main" id="{88A1266C-81D9-4FFA-8C8F-7A7683E5AC7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6" name="pole tekstowe 77">
          <a:extLst>
            <a:ext uri="{FF2B5EF4-FFF2-40B4-BE49-F238E27FC236}">
              <a16:creationId xmlns:a16="http://schemas.microsoft.com/office/drawing/2014/main" id="{5C3BC87C-F7D5-4E2B-B59F-068777A3A68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7" name="pole tekstowe 78">
          <a:extLst>
            <a:ext uri="{FF2B5EF4-FFF2-40B4-BE49-F238E27FC236}">
              <a16:creationId xmlns:a16="http://schemas.microsoft.com/office/drawing/2014/main" id="{68B74F77-C38A-49BC-B6F3-BCE69E328A2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8" name="pole tekstowe 79">
          <a:extLst>
            <a:ext uri="{FF2B5EF4-FFF2-40B4-BE49-F238E27FC236}">
              <a16:creationId xmlns:a16="http://schemas.microsoft.com/office/drawing/2014/main" id="{51A9F5F6-0AF2-4770-8EAD-57CCDF68F4D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79" name="pole tekstowe 80">
          <a:extLst>
            <a:ext uri="{FF2B5EF4-FFF2-40B4-BE49-F238E27FC236}">
              <a16:creationId xmlns:a16="http://schemas.microsoft.com/office/drawing/2014/main" id="{DD759B95-8040-4E54-BC76-CEA2B732386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0" name="pole tekstowe 81">
          <a:extLst>
            <a:ext uri="{FF2B5EF4-FFF2-40B4-BE49-F238E27FC236}">
              <a16:creationId xmlns:a16="http://schemas.microsoft.com/office/drawing/2014/main" id="{CF2282E7-54B6-488E-B6AA-A66B8B6794B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1" name="pole tekstowe 82">
          <a:extLst>
            <a:ext uri="{FF2B5EF4-FFF2-40B4-BE49-F238E27FC236}">
              <a16:creationId xmlns:a16="http://schemas.microsoft.com/office/drawing/2014/main" id="{35CBCCFD-DD8A-49D9-B3E3-708BF79D37F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2" name="pole tekstowe 83">
          <a:extLst>
            <a:ext uri="{FF2B5EF4-FFF2-40B4-BE49-F238E27FC236}">
              <a16:creationId xmlns:a16="http://schemas.microsoft.com/office/drawing/2014/main" id="{600E9F6B-76C5-43C1-9C7F-9B1186847DA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3" name="pole tekstowe 84">
          <a:extLst>
            <a:ext uri="{FF2B5EF4-FFF2-40B4-BE49-F238E27FC236}">
              <a16:creationId xmlns:a16="http://schemas.microsoft.com/office/drawing/2014/main" id="{C0ABA160-A928-4A94-834F-59CA1235FFC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4" name="pole tekstowe 85">
          <a:extLst>
            <a:ext uri="{FF2B5EF4-FFF2-40B4-BE49-F238E27FC236}">
              <a16:creationId xmlns:a16="http://schemas.microsoft.com/office/drawing/2014/main" id="{42047F84-3A5A-4150-88DB-B7D8DB6570A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5" name="pole tekstowe 86">
          <a:extLst>
            <a:ext uri="{FF2B5EF4-FFF2-40B4-BE49-F238E27FC236}">
              <a16:creationId xmlns:a16="http://schemas.microsoft.com/office/drawing/2014/main" id="{22B95619-B2DF-4598-A83F-E87D1AA066D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6" name="pole tekstowe 87">
          <a:extLst>
            <a:ext uri="{FF2B5EF4-FFF2-40B4-BE49-F238E27FC236}">
              <a16:creationId xmlns:a16="http://schemas.microsoft.com/office/drawing/2014/main" id="{04F87F65-2511-4F9B-BA2B-B61B68A95A6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7" name="pole tekstowe 88">
          <a:extLst>
            <a:ext uri="{FF2B5EF4-FFF2-40B4-BE49-F238E27FC236}">
              <a16:creationId xmlns:a16="http://schemas.microsoft.com/office/drawing/2014/main" id="{3723FF8A-C7C8-47BC-8131-56C63DA75EB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8" name="pole tekstowe 89">
          <a:extLst>
            <a:ext uri="{FF2B5EF4-FFF2-40B4-BE49-F238E27FC236}">
              <a16:creationId xmlns:a16="http://schemas.microsoft.com/office/drawing/2014/main" id="{B35E7AE6-3D7D-44A8-8FAC-956DAE5FEA2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89" name="pole tekstowe 90">
          <a:extLst>
            <a:ext uri="{FF2B5EF4-FFF2-40B4-BE49-F238E27FC236}">
              <a16:creationId xmlns:a16="http://schemas.microsoft.com/office/drawing/2014/main" id="{84CE28EB-F80F-4782-A89C-ECBEE4DD48B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0" name="pole tekstowe 91">
          <a:extLst>
            <a:ext uri="{FF2B5EF4-FFF2-40B4-BE49-F238E27FC236}">
              <a16:creationId xmlns:a16="http://schemas.microsoft.com/office/drawing/2014/main" id="{58CDC1A7-5E19-43F5-AB63-1037A587152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1" name="pole tekstowe 92">
          <a:extLst>
            <a:ext uri="{FF2B5EF4-FFF2-40B4-BE49-F238E27FC236}">
              <a16:creationId xmlns:a16="http://schemas.microsoft.com/office/drawing/2014/main" id="{FEBE95CC-234A-4FBA-AF75-E8D68C9FB72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2" name="pole tekstowe 93">
          <a:extLst>
            <a:ext uri="{FF2B5EF4-FFF2-40B4-BE49-F238E27FC236}">
              <a16:creationId xmlns:a16="http://schemas.microsoft.com/office/drawing/2014/main" id="{0460CAEE-9C1D-42D6-B6DA-52AFD6B6172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3" name="pole tekstowe 94">
          <a:extLst>
            <a:ext uri="{FF2B5EF4-FFF2-40B4-BE49-F238E27FC236}">
              <a16:creationId xmlns:a16="http://schemas.microsoft.com/office/drawing/2014/main" id="{57B16F25-372F-4156-A7D3-B59CFACF235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4" name="pole tekstowe 95">
          <a:extLst>
            <a:ext uri="{FF2B5EF4-FFF2-40B4-BE49-F238E27FC236}">
              <a16:creationId xmlns:a16="http://schemas.microsoft.com/office/drawing/2014/main" id="{0D93F390-53F5-4A69-A01D-C9CD8B22D1C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5" name="pole tekstowe 96">
          <a:extLst>
            <a:ext uri="{FF2B5EF4-FFF2-40B4-BE49-F238E27FC236}">
              <a16:creationId xmlns:a16="http://schemas.microsoft.com/office/drawing/2014/main" id="{49BCEDFC-CD9E-4CB2-B5FF-C0B9ED79529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6" name="pole tekstowe 97">
          <a:extLst>
            <a:ext uri="{FF2B5EF4-FFF2-40B4-BE49-F238E27FC236}">
              <a16:creationId xmlns:a16="http://schemas.microsoft.com/office/drawing/2014/main" id="{8E442241-9926-4866-A15D-36214B3DFA5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7" name="pole tekstowe 98">
          <a:extLst>
            <a:ext uri="{FF2B5EF4-FFF2-40B4-BE49-F238E27FC236}">
              <a16:creationId xmlns:a16="http://schemas.microsoft.com/office/drawing/2014/main" id="{ADEFC013-B4D7-4F48-B11E-8B7A4BBB0B9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8" name="pole tekstowe 1">
          <a:extLst>
            <a:ext uri="{FF2B5EF4-FFF2-40B4-BE49-F238E27FC236}">
              <a16:creationId xmlns:a16="http://schemas.microsoft.com/office/drawing/2014/main" id="{28B401D2-3CAB-4CB9-A66C-9CF149F0A5B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199" name="pole tekstowe 2">
          <a:extLst>
            <a:ext uri="{FF2B5EF4-FFF2-40B4-BE49-F238E27FC236}">
              <a16:creationId xmlns:a16="http://schemas.microsoft.com/office/drawing/2014/main" id="{476BC012-026C-4EDB-90CB-E86A078F5DF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0" name="pole tekstowe 3">
          <a:extLst>
            <a:ext uri="{FF2B5EF4-FFF2-40B4-BE49-F238E27FC236}">
              <a16:creationId xmlns:a16="http://schemas.microsoft.com/office/drawing/2014/main" id="{91D23E46-628C-4E85-8E56-45C696B78B2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1" name="pole tekstowe 4">
          <a:extLst>
            <a:ext uri="{FF2B5EF4-FFF2-40B4-BE49-F238E27FC236}">
              <a16:creationId xmlns:a16="http://schemas.microsoft.com/office/drawing/2014/main" id="{B69F9C25-3B20-481C-8FF7-736FA1B53EF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2" name="pole tekstowe 5">
          <a:extLst>
            <a:ext uri="{FF2B5EF4-FFF2-40B4-BE49-F238E27FC236}">
              <a16:creationId xmlns:a16="http://schemas.microsoft.com/office/drawing/2014/main" id="{163B45A6-BE0C-4740-A8EF-802EE4BED16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3" name="pole tekstowe 6">
          <a:extLst>
            <a:ext uri="{FF2B5EF4-FFF2-40B4-BE49-F238E27FC236}">
              <a16:creationId xmlns:a16="http://schemas.microsoft.com/office/drawing/2014/main" id="{B61E920D-1A7D-4F69-AF9D-0CBB09AB1F1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4" name="pole tekstowe 7">
          <a:extLst>
            <a:ext uri="{FF2B5EF4-FFF2-40B4-BE49-F238E27FC236}">
              <a16:creationId xmlns:a16="http://schemas.microsoft.com/office/drawing/2014/main" id="{049D548F-ACF1-4416-9186-C8E088ED576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5" name="pole tekstowe 8">
          <a:extLst>
            <a:ext uri="{FF2B5EF4-FFF2-40B4-BE49-F238E27FC236}">
              <a16:creationId xmlns:a16="http://schemas.microsoft.com/office/drawing/2014/main" id="{E6A036A8-3911-464B-B820-19B81251E4E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6" name="pole tekstowe 9">
          <a:extLst>
            <a:ext uri="{FF2B5EF4-FFF2-40B4-BE49-F238E27FC236}">
              <a16:creationId xmlns:a16="http://schemas.microsoft.com/office/drawing/2014/main" id="{EB60F7A4-7F16-476F-BF84-C8A8CDC844C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7" name="pole tekstowe 10">
          <a:extLst>
            <a:ext uri="{FF2B5EF4-FFF2-40B4-BE49-F238E27FC236}">
              <a16:creationId xmlns:a16="http://schemas.microsoft.com/office/drawing/2014/main" id="{C6678DFA-D11C-47F6-9832-0F71ECCF2CE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8" name="pole tekstowe 11">
          <a:extLst>
            <a:ext uri="{FF2B5EF4-FFF2-40B4-BE49-F238E27FC236}">
              <a16:creationId xmlns:a16="http://schemas.microsoft.com/office/drawing/2014/main" id="{C8C12B73-B46C-4366-87E5-7CFFBBE337F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09" name="pole tekstowe 12">
          <a:extLst>
            <a:ext uri="{FF2B5EF4-FFF2-40B4-BE49-F238E27FC236}">
              <a16:creationId xmlns:a16="http://schemas.microsoft.com/office/drawing/2014/main" id="{AD1E9E2A-8347-42C9-ABD1-23C31E011D8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0" name="pole tekstowe 13">
          <a:extLst>
            <a:ext uri="{FF2B5EF4-FFF2-40B4-BE49-F238E27FC236}">
              <a16:creationId xmlns:a16="http://schemas.microsoft.com/office/drawing/2014/main" id="{EB8F9C06-D721-4C0C-B15D-2FA5588F450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1" name="pole tekstowe 14">
          <a:extLst>
            <a:ext uri="{FF2B5EF4-FFF2-40B4-BE49-F238E27FC236}">
              <a16:creationId xmlns:a16="http://schemas.microsoft.com/office/drawing/2014/main" id="{C3C27FF0-10C2-46DA-9CFE-0FE6903A776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2" name="pole tekstowe 15">
          <a:extLst>
            <a:ext uri="{FF2B5EF4-FFF2-40B4-BE49-F238E27FC236}">
              <a16:creationId xmlns:a16="http://schemas.microsoft.com/office/drawing/2014/main" id="{28F27D04-034C-44B4-8C9B-09E6F4A939E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3" name="pole tekstowe 16">
          <a:extLst>
            <a:ext uri="{FF2B5EF4-FFF2-40B4-BE49-F238E27FC236}">
              <a16:creationId xmlns:a16="http://schemas.microsoft.com/office/drawing/2014/main" id="{CB90A477-A6E5-4CE9-9AD0-427C04A0281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4" name="pole tekstowe 17">
          <a:extLst>
            <a:ext uri="{FF2B5EF4-FFF2-40B4-BE49-F238E27FC236}">
              <a16:creationId xmlns:a16="http://schemas.microsoft.com/office/drawing/2014/main" id="{00BD8967-ACD1-48EE-9377-46EAD6B5D32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5" name="pole tekstowe 18">
          <a:extLst>
            <a:ext uri="{FF2B5EF4-FFF2-40B4-BE49-F238E27FC236}">
              <a16:creationId xmlns:a16="http://schemas.microsoft.com/office/drawing/2014/main" id="{6C834150-F041-47F1-934E-7B368C7CAAA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6" name="pole tekstowe 19">
          <a:extLst>
            <a:ext uri="{FF2B5EF4-FFF2-40B4-BE49-F238E27FC236}">
              <a16:creationId xmlns:a16="http://schemas.microsoft.com/office/drawing/2014/main" id="{7E88D034-F90E-457D-BE57-1DC01ECD829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7" name="pole tekstowe 20">
          <a:extLst>
            <a:ext uri="{FF2B5EF4-FFF2-40B4-BE49-F238E27FC236}">
              <a16:creationId xmlns:a16="http://schemas.microsoft.com/office/drawing/2014/main" id="{52BFF3CD-9C76-4D8F-BF1D-DE49F3275E6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8" name="pole tekstowe 21">
          <a:extLst>
            <a:ext uri="{FF2B5EF4-FFF2-40B4-BE49-F238E27FC236}">
              <a16:creationId xmlns:a16="http://schemas.microsoft.com/office/drawing/2014/main" id="{6ACCF5A9-F17E-4422-B96E-A4C251B96E6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19" name="pole tekstowe 22">
          <a:extLst>
            <a:ext uri="{FF2B5EF4-FFF2-40B4-BE49-F238E27FC236}">
              <a16:creationId xmlns:a16="http://schemas.microsoft.com/office/drawing/2014/main" id="{4C1697C8-0608-49D9-AE2A-64596347976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0" name="pole tekstowe 23">
          <a:extLst>
            <a:ext uri="{FF2B5EF4-FFF2-40B4-BE49-F238E27FC236}">
              <a16:creationId xmlns:a16="http://schemas.microsoft.com/office/drawing/2014/main" id="{19B2B470-A18E-40F2-B340-C8409EBBD80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1" name="pole tekstowe 24">
          <a:extLst>
            <a:ext uri="{FF2B5EF4-FFF2-40B4-BE49-F238E27FC236}">
              <a16:creationId xmlns:a16="http://schemas.microsoft.com/office/drawing/2014/main" id="{B85D95F6-DB4F-4C35-8997-F7EA72D64CC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2" name="pole tekstowe 25">
          <a:extLst>
            <a:ext uri="{FF2B5EF4-FFF2-40B4-BE49-F238E27FC236}">
              <a16:creationId xmlns:a16="http://schemas.microsoft.com/office/drawing/2014/main" id="{CC7C9098-2B77-401D-8808-3151FB0D847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3" name="pole tekstowe 26">
          <a:extLst>
            <a:ext uri="{FF2B5EF4-FFF2-40B4-BE49-F238E27FC236}">
              <a16:creationId xmlns:a16="http://schemas.microsoft.com/office/drawing/2014/main" id="{227DD87C-B313-4A7D-A692-38FCBED1C9A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4" name="pole tekstowe 27">
          <a:extLst>
            <a:ext uri="{FF2B5EF4-FFF2-40B4-BE49-F238E27FC236}">
              <a16:creationId xmlns:a16="http://schemas.microsoft.com/office/drawing/2014/main" id="{69489184-B0FC-4866-BB3C-9A8505B511E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5" name="pole tekstowe 28">
          <a:extLst>
            <a:ext uri="{FF2B5EF4-FFF2-40B4-BE49-F238E27FC236}">
              <a16:creationId xmlns:a16="http://schemas.microsoft.com/office/drawing/2014/main" id="{23B4B9ED-8373-4FF4-825C-478BEDC28BD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6" name="pole tekstowe 29">
          <a:extLst>
            <a:ext uri="{FF2B5EF4-FFF2-40B4-BE49-F238E27FC236}">
              <a16:creationId xmlns:a16="http://schemas.microsoft.com/office/drawing/2014/main" id="{C86FE456-BFB4-4AAF-B566-85CD44BD152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7" name="pole tekstowe 30">
          <a:extLst>
            <a:ext uri="{FF2B5EF4-FFF2-40B4-BE49-F238E27FC236}">
              <a16:creationId xmlns:a16="http://schemas.microsoft.com/office/drawing/2014/main" id="{17D4C338-DDF9-46AD-8DB6-0EC353367E8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8" name="pole tekstowe 31">
          <a:extLst>
            <a:ext uri="{FF2B5EF4-FFF2-40B4-BE49-F238E27FC236}">
              <a16:creationId xmlns:a16="http://schemas.microsoft.com/office/drawing/2014/main" id="{E6DFAF71-200C-4E33-9E2C-56039072302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29" name="pole tekstowe 32">
          <a:extLst>
            <a:ext uri="{FF2B5EF4-FFF2-40B4-BE49-F238E27FC236}">
              <a16:creationId xmlns:a16="http://schemas.microsoft.com/office/drawing/2014/main" id="{38F27DA6-90F2-4AA1-9E82-12F5F142ED8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0" name="pole tekstowe 33">
          <a:extLst>
            <a:ext uri="{FF2B5EF4-FFF2-40B4-BE49-F238E27FC236}">
              <a16:creationId xmlns:a16="http://schemas.microsoft.com/office/drawing/2014/main" id="{F18E27E3-D1B8-49DE-8411-BB2A3C5C6CB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1" name="pole tekstowe 34">
          <a:extLst>
            <a:ext uri="{FF2B5EF4-FFF2-40B4-BE49-F238E27FC236}">
              <a16:creationId xmlns:a16="http://schemas.microsoft.com/office/drawing/2014/main" id="{868DE649-C241-4AD5-B792-C5BC11ED538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2" name="pole tekstowe 35">
          <a:extLst>
            <a:ext uri="{FF2B5EF4-FFF2-40B4-BE49-F238E27FC236}">
              <a16:creationId xmlns:a16="http://schemas.microsoft.com/office/drawing/2014/main" id="{350D6CEB-AC40-4268-BC41-C96BA1F71B2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3" name="pole tekstowe 36">
          <a:extLst>
            <a:ext uri="{FF2B5EF4-FFF2-40B4-BE49-F238E27FC236}">
              <a16:creationId xmlns:a16="http://schemas.microsoft.com/office/drawing/2014/main" id="{98B877B7-9C22-4721-9377-A0F9D597C2E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4" name="pole tekstowe 37">
          <a:extLst>
            <a:ext uri="{FF2B5EF4-FFF2-40B4-BE49-F238E27FC236}">
              <a16:creationId xmlns:a16="http://schemas.microsoft.com/office/drawing/2014/main" id="{7B942C92-6361-4D62-82A2-2D3CB25D2D96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5" name="pole tekstowe 38">
          <a:extLst>
            <a:ext uri="{FF2B5EF4-FFF2-40B4-BE49-F238E27FC236}">
              <a16:creationId xmlns:a16="http://schemas.microsoft.com/office/drawing/2014/main" id="{19B16E2A-5D58-4B22-86D3-B9B1BF56021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6" name="pole tekstowe 39">
          <a:extLst>
            <a:ext uri="{FF2B5EF4-FFF2-40B4-BE49-F238E27FC236}">
              <a16:creationId xmlns:a16="http://schemas.microsoft.com/office/drawing/2014/main" id="{00D0C7E3-8F67-44BB-92A7-E270023870F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7" name="pole tekstowe 40">
          <a:extLst>
            <a:ext uri="{FF2B5EF4-FFF2-40B4-BE49-F238E27FC236}">
              <a16:creationId xmlns:a16="http://schemas.microsoft.com/office/drawing/2014/main" id="{442762D5-A96A-4E22-972C-A38AFE16F0F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8" name="pole tekstowe 41">
          <a:extLst>
            <a:ext uri="{FF2B5EF4-FFF2-40B4-BE49-F238E27FC236}">
              <a16:creationId xmlns:a16="http://schemas.microsoft.com/office/drawing/2014/main" id="{B87207A3-736C-4D3A-81EE-E914A59F39E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39" name="pole tekstowe 42">
          <a:extLst>
            <a:ext uri="{FF2B5EF4-FFF2-40B4-BE49-F238E27FC236}">
              <a16:creationId xmlns:a16="http://schemas.microsoft.com/office/drawing/2014/main" id="{09AE41F4-DA73-40AB-BD0E-7681160DABD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0" name="pole tekstowe 43">
          <a:extLst>
            <a:ext uri="{FF2B5EF4-FFF2-40B4-BE49-F238E27FC236}">
              <a16:creationId xmlns:a16="http://schemas.microsoft.com/office/drawing/2014/main" id="{149E4F80-47E3-4C05-BC94-6BE67E4B016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1" name="pole tekstowe 44">
          <a:extLst>
            <a:ext uri="{FF2B5EF4-FFF2-40B4-BE49-F238E27FC236}">
              <a16:creationId xmlns:a16="http://schemas.microsoft.com/office/drawing/2014/main" id="{6FDDCAE5-D168-4004-8B7A-FAB5C911473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2" name="pole tekstowe 45">
          <a:extLst>
            <a:ext uri="{FF2B5EF4-FFF2-40B4-BE49-F238E27FC236}">
              <a16:creationId xmlns:a16="http://schemas.microsoft.com/office/drawing/2014/main" id="{364039EC-47A4-4D03-BB18-259379461ED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3" name="pole tekstowe 46">
          <a:extLst>
            <a:ext uri="{FF2B5EF4-FFF2-40B4-BE49-F238E27FC236}">
              <a16:creationId xmlns:a16="http://schemas.microsoft.com/office/drawing/2014/main" id="{A4AF33D0-DA40-424B-A4AA-48A2AD3471C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4" name="pole tekstowe 47">
          <a:extLst>
            <a:ext uri="{FF2B5EF4-FFF2-40B4-BE49-F238E27FC236}">
              <a16:creationId xmlns:a16="http://schemas.microsoft.com/office/drawing/2014/main" id="{2A24003E-4C86-4E71-BE0D-5CC94173E0F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5" name="pole tekstowe 48">
          <a:extLst>
            <a:ext uri="{FF2B5EF4-FFF2-40B4-BE49-F238E27FC236}">
              <a16:creationId xmlns:a16="http://schemas.microsoft.com/office/drawing/2014/main" id="{EDB66879-E591-459D-8E6E-1D83E7DBED1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6" name="pole tekstowe 49">
          <a:extLst>
            <a:ext uri="{FF2B5EF4-FFF2-40B4-BE49-F238E27FC236}">
              <a16:creationId xmlns:a16="http://schemas.microsoft.com/office/drawing/2014/main" id="{55A69495-0F3C-4547-A6A1-2635A486EA8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7" name="pole tekstowe 50">
          <a:extLst>
            <a:ext uri="{FF2B5EF4-FFF2-40B4-BE49-F238E27FC236}">
              <a16:creationId xmlns:a16="http://schemas.microsoft.com/office/drawing/2014/main" id="{D0228246-E6C7-4B85-B0B3-D83C19CF45D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8" name="pole tekstowe 51">
          <a:extLst>
            <a:ext uri="{FF2B5EF4-FFF2-40B4-BE49-F238E27FC236}">
              <a16:creationId xmlns:a16="http://schemas.microsoft.com/office/drawing/2014/main" id="{B562AE16-5C3C-4AD1-A9DD-E2933D19294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49" name="pole tekstowe 52">
          <a:extLst>
            <a:ext uri="{FF2B5EF4-FFF2-40B4-BE49-F238E27FC236}">
              <a16:creationId xmlns:a16="http://schemas.microsoft.com/office/drawing/2014/main" id="{CE192BC9-49EB-4BC3-A169-C99A5AE0048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0" name="pole tekstowe 53">
          <a:extLst>
            <a:ext uri="{FF2B5EF4-FFF2-40B4-BE49-F238E27FC236}">
              <a16:creationId xmlns:a16="http://schemas.microsoft.com/office/drawing/2014/main" id="{F3FB00E5-0D1F-4F91-BF82-682E6E648F8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1" name="pole tekstowe 54">
          <a:extLst>
            <a:ext uri="{FF2B5EF4-FFF2-40B4-BE49-F238E27FC236}">
              <a16:creationId xmlns:a16="http://schemas.microsoft.com/office/drawing/2014/main" id="{4A9626F0-970C-4E86-B866-5BBCD2788D0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2" name="pole tekstowe 55">
          <a:extLst>
            <a:ext uri="{FF2B5EF4-FFF2-40B4-BE49-F238E27FC236}">
              <a16:creationId xmlns:a16="http://schemas.microsoft.com/office/drawing/2014/main" id="{F44DAB96-625C-4471-B658-F318A02265C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3" name="pole tekstowe 56">
          <a:extLst>
            <a:ext uri="{FF2B5EF4-FFF2-40B4-BE49-F238E27FC236}">
              <a16:creationId xmlns:a16="http://schemas.microsoft.com/office/drawing/2014/main" id="{8FCB25AE-05B9-45E7-8472-3EC439C1A63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4" name="pole tekstowe 57">
          <a:extLst>
            <a:ext uri="{FF2B5EF4-FFF2-40B4-BE49-F238E27FC236}">
              <a16:creationId xmlns:a16="http://schemas.microsoft.com/office/drawing/2014/main" id="{B5E539E1-69D6-483F-91C7-42B92E6A5DA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5" name="pole tekstowe 58">
          <a:extLst>
            <a:ext uri="{FF2B5EF4-FFF2-40B4-BE49-F238E27FC236}">
              <a16:creationId xmlns:a16="http://schemas.microsoft.com/office/drawing/2014/main" id="{C70BD7F4-3A85-42E9-8565-40B9208BAAB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6" name="pole tekstowe 59">
          <a:extLst>
            <a:ext uri="{FF2B5EF4-FFF2-40B4-BE49-F238E27FC236}">
              <a16:creationId xmlns:a16="http://schemas.microsoft.com/office/drawing/2014/main" id="{0E97C0DF-BC91-47A9-8068-A8869EF001B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7" name="pole tekstowe 60">
          <a:extLst>
            <a:ext uri="{FF2B5EF4-FFF2-40B4-BE49-F238E27FC236}">
              <a16:creationId xmlns:a16="http://schemas.microsoft.com/office/drawing/2014/main" id="{37365670-E430-4104-A3C2-98506621CE6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8" name="pole tekstowe 61">
          <a:extLst>
            <a:ext uri="{FF2B5EF4-FFF2-40B4-BE49-F238E27FC236}">
              <a16:creationId xmlns:a16="http://schemas.microsoft.com/office/drawing/2014/main" id="{387C98EA-DC7F-464D-A5EC-AA2E706B0B5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59" name="pole tekstowe 62">
          <a:extLst>
            <a:ext uri="{FF2B5EF4-FFF2-40B4-BE49-F238E27FC236}">
              <a16:creationId xmlns:a16="http://schemas.microsoft.com/office/drawing/2014/main" id="{D5ACB8A7-C580-4520-94F0-5D7F228E1DD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0" name="pole tekstowe 63">
          <a:extLst>
            <a:ext uri="{FF2B5EF4-FFF2-40B4-BE49-F238E27FC236}">
              <a16:creationId xmlns:a16="http://schemas.microsoft.com/office/drawing/2014/main" id="{8AD900A7-CDF2-4AD7-ABCB-F9F4BDDDCD8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1" name="pole tekstowe 64">
          <a:extLst>
            <a:ext uri="{FF2B5EF4-FFF2-40B4-BE49-F238E27FC236}">
              <a16:creationId xmlns:a16="http://schemas.microsoft.com/office/drawing/2014/main" id="{ED47BE70-5A5E-439F-A442-4A34DB72858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2" name="pole tekstowe 65">
          <a:extLst>
            <a:ext uri="{FF2B5EF4-FFF2-40B4-BE49-F238E27FC236}">
              <a16:creationId xmlns:a16="http://schemas.microsoft.com/office/drawing/2014/main" id="{CB6904E5-7717-4320-9826-D2375ECD529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3" name="pole tekstowe 66">
          <a:extLst>
            <a:ext uri="{FF2B5EF4-FFF2-40B4-BE49-F238E27FC236}">
              <a16:creationId xmlns:a16="http://schemas.microsoft.com/office/drawing/2014/main" id="{B9E8AD71-548F-495E-8AC4-28985EF6662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4" name="pole tekstowe 67">
          <a:extLst>
            <a:ext uri="{FF2B5EF4-FFF2-40B4-BE49-F238E27FC236}">
              <a16:creationId xmlns:a16="http://schemas.microsoft.com/office/drawing/2014/main" id="{05E989D3-3A35-4B03-A95D-CBA3F7332A4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5" name="pole tekstowe 68">
          <a:extLst>
            <a:ext uri="{FF2B5EF4-FFF2-40B4-BE49-F238E27FC236}">
              <a16:creationId xmlns:a16="http://schemas.microsoft.com/office/drawing/2014/main" id="{92CDC205-2935-43B6-A030-78E6ADA47E4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6" name="pole tekstowe 69">
          <a:extLst>
            <a:ext uri="{FF2B5EF4-FFF2-40B4-BE49-F238E27FC236}">
              <a16:creationId xmlns:a16="http://schemas.microsoft.com/office/drawing/2014/main" id="{FDA555BC-1E14-454D-8B30-EBD28FAB7BE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7" name="pole tekstowe 70">
          <a:extLst>
            <a:ext uri="{FF2B5EF4-FFF2-40B4-BE49-F238E27FC236}">
              <a16:creationId xmlns:a16="http://schemas.microsoft.com/office/drawing/2014/main" id="{74B1CD84-8E4F-4467-8325-31B6FFD3ECB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8" name="pole tekstowe 71">
          <a:extLst>
            <a:ext uri="{FF2B5EF4-FFF2-40B4-BE49-F238E27FC236}">
              <a16:creationId xmlns:a16="http://schemas.microsoft.com/office/drawing/2014/main" id="{F7373F2D-CCE4-4994-9139-FCF5B0013DB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69" name="pole tekstowe 72">
          <a:extLst>
            <a:ext uri="{FF2B5EF4-FFF2-40B4-BE49-F238E27FC236}">
              <a16:creationId xmlns:a16="http://schemas.microsoft.com/office/drawing/2014/main" id="{25B0C169-6442-4078-B5B1-38C50AA9650D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0" name="pole tekstowe 73">
          <a:extLst>
            <a:ext uri="{FF2B5EF4-FFF2-40B4-BE49-F238E27FC236}">
              <a16:creationId xmlns:a16="http://schemas.microsoft.com/office/drawing/2014/main" id="{4C7111B8-F56D-49F6-AD9C-98F1999CE4E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1" name="pole tekstowe 74">
          <a:extLst>
            <a:ext uri="{FF2B5EF4-FFF2-40B4-BE49-F238E27FC236}">
              <a16:creationId xmlns:a16="http://schemas.microsoft.com/office/drawing/2014/main" id="{9E5811C5-C493-485D-93BF-55CD5E8157F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2" name="pole tekstowe 75">
          <a:extLst>
            <a:ext uri="{FF2B5EF4-FFF2-40B4-BE49-F238E27FC236}">
              <a16:creationId xmlns:a16="http://schemas.microsoft.com/office/drawing/2014/main" id="{47CC55F0-0AB9-44A4-A42F-4F44D16DB147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3" name="pole tekstowe 76">
          <a:extLst>
            <a:ext uri="{FF2B5EF4-FFF2-40B4-BE49-F238E27FC236}">
              <a16:creationId xmlns:a16="http://schemas.microsoft.com/office/drawing/2014/main" id="{CF0A31A1-C818-43C3-B49A-4B3EC299762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4" name="pole tekstowe 77">
          <a:extLst>
            <a:ext uri="{FF2B5EF4-FFF2-40B4-BE49-F238E27FC236}">
              <a16:creationId xmlns:a16="http://schemas.microsoft.com/office/drawing/2014/main" id="{2E7C94B1-A31F-41E3-A31E-972284DBB12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5" name="pole tekstowe 78">
          <a:extLst>
            <a:ext uri="{FF2B5EF4-FFF2-40B4-BE49-F238E27FC236}">
              <a16:creationId xmlns:a16="http://schemas.microsoft.com/office/drawing/2014/main" id="{29274EC0-9AA2-4D35-A656-88F96ECB565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6" name="pole tekstowe 79">
          <a:extLst>
            <a:ext uri="{FF2B5EF4-FFF2-40B4-BE49-F238E27FC236}">
              <a16:creationId xmlns:a16="http://schemas.microsoft.com/office/drawing/2014/main" id="{F6C70710-A661-490E-B948-1D8A1704137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7" name="pole tekstowe 80">
          <a:extLst>
            <a:ext uri="{FF2B5EF4-FFF2-40B4-BE49-F238E27FC236}">
              <a16:creationId xmlns:a16="http://schemas.microsoft.com/office/drawing/2014/main" id="{F2E61D1C-1FE3-4601-8FC9-138D9FA5FD63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8" name="pole tekstowe 81">
          <a:extLst>
            <a:ext uri="{FF2B5EF4-FFF2-40B4-BE49-F238E27FC236}">
              <a16:creationId xmlns:a16="http://schemas.microsoft.com/office/drawing/2014/main" id="{27ECEFF4-2EDB-4F01-8E67-76EDBF2A784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79" name="pole tekstowe 82">
          <a:extLst>
            <a:ext uri="{FF2B5EF4-FFF2-40B4-BE49-F238E27FC236}">
              <a16:creationId xmlns:a16="http://schemas.microsoft.com/office/drawing/2014/main" id="{D576C189-9E1A-4D73-9DD8-7068A612426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0" name="pole tekstowe 83">
          <a:extLst>
            <a:ext uri="{FF2B5EF4-FFF2-40B4-BE49-F238E27FC236}">
              <a16:creationId xmlns:a16="http://schemas.microsoft.com/office/drawing/2014/main" id="{FF1718E9-E091-4DE1-A9E8-CAAE4F894575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1" name="pole tekstowe 84">
          <a:extLst>
            <a:ext uri="{FF2B5EF4-FFF2-40B4-BE49-F238E27FC236}">
              <a16:creationId xmlns:a16="http://schemas.microsoft.com/office/drawing/2014/main" id="{AC3AC9CD-126B-4582-835B-93B4D1783D3A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2" name="pole tekstowe 85">
          <a:extLst>
            <a:ext uri="{FF2B5EF4-FFF2-40B4-BE49-F238E27FC236}">
              <a16:creationId xmlns:a16="http://schemas.microsoft.com/office/drawing/2014/main" id="{88CB97C8-60BE-44CE-80FC-711C3B7B00EF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3" name="pole tekstowe 86">
          <a:extLst>
            <a:ext uri="{FF2B5EF4-FFF2-40B4-BE49-F238E27FC236}">
              <a16:creationId xmlns:a16="http://schemas.microsoft.com/office/drawing/2014/main" id="{3BFE7439-646C-47E1-8C93-22EC429482D4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4" name="pole tekstowe 87">
          <a:extLst>
            <a:ext uri="{FF2B5EF4-FFF2-40B4-BE49-F238E27FC236}">
              <a16:creationId xmlns:a16="http://schemas.microsoft.com/office/drawing/2014/main" id="{59795BCF-F024-44D4-A47F-98DFC5E635E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5" name="pole tekstowe 88">
          <a:extLst>
            <a:ext uri="{FF2B5EF4-FFF2-40B4-BE49-F238E27FC236}">
              <a16:creationId xmlns:a16="http://schemas.microsoft.com/office/drawing/2014/main" id="{04F3450D-647E-4835-8CC6-742D0DCA215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6" name="pole tekstowe 89">
          <a:extLst>
            <a:ext uri="{FF2B5EF4-FFF2-40B4-BE49-F238E27FC236}">
              <a16:creationId xmlns:a16="http://schemas.microsoft.com/office/drawing/2014/main" id="{E9C6151A-3B2A-48A1-B52B-0B1DF88FD7AB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7" name="pole tekstowe 90">
          <a:extLst>
            <a:ext uri="{FF2B5EF4-FFF2-40B4-BE49-F238E27FC236}">
              <a16:creationId xmlns:a16="http://schemas.microsoft.com/office/drawing/2014/main" id="{743E9AD3-8CD7-449F-A445-4F6C371520B0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8" name="pole tekstowe 91">
          <a:extLst>
            <a:ext uri="{FF2B5EF4-FFF2-40B4-BE49-F238E27FC236}">
              <a16:creationId xmlns:a16="http://schemas.microsoft.com/office/drawing/2014/main" id="{4209506A-15D8-404A-AB7C-34B4758507C2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89" name="pole tekstowe 92">
          <a:extLst>
            <a:ext uri="{FF2B5EF4-FFF2-40B4-BE49-F238E27FC236}">
              <a16:creationId xmlns:a16="http://schemas.microsoft.com/office/drawing/2014/main" id="{B57BD743-9801-44C5-89C2-F269D0D98F58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90" name="pole tekstowe 93">
          <a:extLst>
            <a:ext uri="{FF2B5EF4-FFF2-40B4-BE49-F238E27FC236}">
              <a16:creationId xmlns:a16="http://schemas.microsoft.com/office/drawing/2014/main" id="{30FC1AB4-F98D-409F-9965-2D09D86243BE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91" name="pole tekstowe 94">
          <a:extLst>
            <a:ext uri="{FF2B5EF4-FFF2-40B4-BE49-F238E27FC236}">
              <a16:creationId xmlns:a16="http://schemas.microsoft.com/office/drawing/2014/main" id="{47BC286C-E48D-44FF-AD44-F875C90FA2B9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92" name="pole tekstowe 95">
          <a:extLst>
            <a:ext uri="{FF2B5EF4-FFF2-40B4-BE49-F238E27FC236}">
              <a16:creationId xmlns:a16="http://schemas.microsoft.com/office/drawing/2014/main" id="{7179CE74-DB5C-47CD-A51B-E4BC4497BD3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93" name="pole tekstowe 96">
          <a:extLst>
            <a:ext uri="{FF2B5EF4-FFF2-40B4-BE49-F238E27FC236}">
              <a16:creationId xmlns:a16="http://schemas.microsoft.com/office/drawing/2014/main" id="{5D0FC64A-1F2D-431F-BF8C-9E82E6ADF101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117</xdr:row>
      <xdr:rowOff>0</xdr:rowOff>
    </xdr:from>
    <xdr:to>
      <xdr:col>4</xdr:col>
      <xdr:colOff>138875</xdr:colOff>
      <xdr:row>119</xdr:row>
      <xdr:rowOff>15444</xdr:rowOff>
    </xdr:to>
    <xdr:sp macro="" textlink="">
      <xdr:nvSpPr>
        <xdr:cNvPr id="294" name="pole tekstowe 97">
          <a:extLst>
            <a:ext uri="{FF2B5EF4-FFF2-40B4-BE49-F238E27FC236}">
              <a16:creationId xmlns:a16="http://schemas.microsoft.com/office/drawing/2014/main" id="{439F6616-3C81-41FB-AF14-CBEB6ABDD41C}"/>
            </a:ext>
          </a:extLst>
        </xdr:cNvPr>
        <xdr:cNvSpPr txBox="1"/>
      </xdr:nvSpPr>
      <xdr:spPr>
        <a:xfrm>
          <a:off x="5314950" y="30041850"/>
          <a:ext cx="176975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247650</xdr:colOff>
      <xdr:row>117</xdr:row>
      <xdr:rowOff>0</xdr:rowOff>
    </xdr:from>
    <xdr:to>
      <xdr:col>3</xdr:col>
      <xdr:colOff>426091</xdr:colOff>
      <xdr:row>119</xdr:row>
      <xdr:rowOff>15444</xdr:rowOff>
    </xdr:to>
    <xdr:sp macro="" textlink="">
      <xdr:nvSpPr>
        <xdr:cNvPr id="295" name="pole tekstowe 98">
          <a:extLst>
            <a:ext uri="{FF2B5EF4-FFF2-40B4-BE49-F238E27FC236}">
              <a16:creationId xmlns:a16="http://schemas.microsoft.com/office/drawing/2014/main" id="{9C18BAF0-F38C-415B-BAD6-DDD952888788}"/>
            </a:ext>
          </a:extLst>
        </xdr:cNvPr>
        <xdr:cNvSpPr txBox="1"/>
      </xdr:nvSpPr>
      <xdr:spPr>
        <a:xfrm>
          <a:off x="5067300" y="30041850"/>
          <a:ext cx="178441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4</xdr:col>
      <xdr:colOff>239368</xdr:colOff>
      <xdr:row>117</xdr:row>
      <xdr:rowOff>0</xdr:rowOff>
    </xdr:from>
    <xdr:to>
      <xdr:col>5</xdr:col>
      <xdr:colOff>142580</xdr:colOff>
      <xdr:row>119</xdr:row>
      <xdr:rowOff>15441</xdr:rowOff>
    </xdr:to>
    <xdr:sp macro="" textlink="">
      <xdr:nvSpPr>
        <xdr:cNvPr id="296" name="pole tekstowe 98">
          <a:extLst>
            <a:ext uri="{FF2B5EF4-FFF2-40B4-BE49-F238E27FC236}">
              <a16:creationId xmlns:a16="http://schemas.microsoft.com/office/drawing/2014/main" id="{B615B489-C4FF-476F-A785-748A8741C185}"/>
            </a:ext>
          </a:extLst>
        </xdr:cNvPr>
        <xdr:cNvSpPr txBox="1"/>
      </xdr:nvSpPr>
      <xdr:spPr>
        <a:xfrm>
          <a:off x="5592418" y="29973518"/>
          <a:ext cx="188962" cy="263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5</xdr:col>
      <xdr:colOff>32301</xdr:colOff>
      <xdr:row>117</xdr:row>
      <xdr:rowOff>0</xdr:rowOff>
    </xdr:from>
    <xdr:to>
      <xdr:col>5</xdr:col>
      <xdr:colOff>217032</xdr:colOff>
      <xdr:row>119</xdr:row>
      <xdr:rowOff>15444</xdr:rowOff>
    </xdr:to>
    <xdr:sp macro="" textlink="">
      <xdr:nvSpPr>
        <xdr:cNvPr id="297" name="pole tekstowe 98">
          <a:extLst>
            <a:ext uri="{FF2B5EF4-FFF2-40B4-BE49-F238E27FC236}">
              <a16:creationId xmlns:a16="http://schemas.microsoft.com/office/drawing/2014/main" id="{23F0A2D2-78F0-4CC3-A15C-A7A00410BFC3}"/>
            </a:ext>
          </a:extLst>
        </xdr:cNvPr>
        <xdr:cNvSpPr txBox="1"/>
      </xdr:nvSpPr>
      <xdr:spPr>
        <a:xfrm>
          <a:off x="5671101" y="30037295"/>
          <a:ext cx="184731" cy="2623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USTAWI~1\Temp\Zal%203%20-%20pakiety%201-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czy"/>
      <sheetName val="BC"/>
      <sheetName val="Arkusz3"/>
      <sheetName val="Arkusz1"/>
      <sheetName val="arkusz"/>
      <sheetName val="Arkusz4"/>
      <sheetName val="Pakiet 1 "/>
      <sheetName val="Pakiet 2"/>
      <sheetName val="Pakiet 3"/>
    </sheetNames>
    <sheetDataSet>
      <sheetData sheetId="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EF5B-0EB3-4B49-843C-E04555E666C0}">
  <dimension ref="A1:R120"/>
  <sheetViews>
    <sheetView tabSelected="1" topLeftCell="A28" zoomScale="130" zoomScaleNormal="130" workbookViewId="0">
      <selection activeCell="B57" sqref="B57:J57"/>
    </sheetView>
  </sheetViews>
  <sheetFormatPr defaultRowHeight="9.75" x14ac:dyDescent="0.2"/>
  <cols>
    <col min="1" max="1" width="3.28515625" style="79" bestFit="1" customWidth="1"/>
    <col min="2" max="2" width="52" style="79" customWidth="1"/>
    <col min="3" max="3" width="17" style="79" bestFit="1" customWidth="1"/>
    <col min="4" max="4" width="8" style="82" bestFit="1" customWidth="1"/>
    <col min="5" max="5" width="4.28515625" style="79" bestFit="1" customWidth="1"/>
    <col min="6" max="6" width="9.42578125" style="79" customWidth="1"/>
    <col min="7" max="7" width="9.140625" style="79"/>
    <col min="8" max="8" width="6.5703125" style="79" customWidth="1"/>
    <col min="9" max="10" width="6.28515625" style="79" bestFit="1" customWidth="1"/>
    <col min="11" max="11" width="7.7109375" style="81" customWidth="1"/>
    <col min="12" max="12" width="8.42578125" style="79" customWidth="1"/>
    <col min="13" max="16384" width="9.140625" style="79"/>
  </cols>
  <sheetData>
    <row r="1" spans="1:12" x14ac:dyDescent="0.2">
      <c r="A1" s="37"/>
      <c r="B1" s="35"/>
      <c r="F1" s="83"/>
    </row>
    <row r="2" spans="1:12" x14ac:dyDescent="0.2">
      <c r="A2" s="1"/>
      <c r="B2" s="56" t="s">
        <v>18</v>
      </c>
      <c r="C2" s="88">
        <v>1</v>
      </c>
      <c r="D2" s="172" t="s">
        <v>65</v>
      </c>
      <c r="E2" s="172"/>
      <c r="F2" s="172"/>
      <c r="G2" s="172"/>
      <c r="H2" s="172"/>
      <c r="I2" s="172"/>
      <c r="J2" s="172"/>
      <c r="K2" s="172"/>
      <c r="L2" s="172"/>
    </row>
    <row r="3" spans="1:12" ht="27" x14ac:dyDescent="0.2">
      <c r="A3" s="153" t="s">
        <v>16</v>
      </c>
      <c r="B3" s="9" t="s">
        <v>0</v>
      </c>
      <c r="C3" s="9" t="s">
        <v>1</v>
      </c>
      <c r="D3" s="9" t="s">
        <v>2</v>
      </c>
      <c r="E3" s="10" t="s">
        <v>3</v>
      </c>
      <c r="F3" s="29" t="s">
        <v>15</v>
      </c>
      <c r="G3" s="30" t="s">
        <v>4</v>
      </c>
      <c r="H3" s="9" t="s">
        <v>5</v>
      </c>
      <c r="I3" s="30" t="s">
        <v>6</v>
      </c>
      <c r="J3" s="30" t="s">
        <v>7</v>
      </c>
      <c r="K3" s="90" t="s">
        <v>17</v>
      </c>
      <c r="L3" s="9" t="s">
        <v>9</v>
      </c>
    </row>
    <row r="4" spans="1:12" x14ac:dyDescent="0.2">
      <c r="A4" s="66">
        <v>1</v>
      </c>
      <c r="B4" s="173" t="s">
        <v>21</v>
      </c>
      <c r="C4" s="150" t="s">
        <v>22</v>
      </c>
      <c r="D4" s="63" t="s">
        <v>10</v>
      </c>
      <c r="E4" s="11">
        <v>20</v>
      </c>
      <c r="F4" s="12"/>
      <c r="G4" s="13">
        <f>ROUND(F4*(1+H4),2)</f>
        <v>0</v>
      </c>
      <c r="H4" s="31">
        <v>0.08</v>
      </c>
      <c r="I4" s="13">
        <f>ROUND(F4*E4,2)</f>
        <v>0</v>
      </c>
      <c r="J4" s="13">
        <f>ROUND(I4*(1+H4),2)</f>
        <v>0</v>
      </c>
      <c r="K4" s="25"/>
      <c r="L4" s="15"/>
    </row>
    <row r="5" spans="1:12" x14ac:dyDescent="0.2">
      <c r="A5" s="66">
        <v>2</v>
      </c>
      <c r="B5" s="174"/>
      <c r="C5" s="150" t="s">
        <v>23</v>
      </c>
      <c r="D5" s="63" t="s">
        <v>10</v>
      </c>
      <c r="E5" s="11">
        <v>25</v>
      </c>
      <c r="F5" s="12"/>
      <c r="G5" s="13">
        <f t="shared" ref="G5:G15" si="0">ROUND(F5*(1+H5),2)</f>
        <v>0</v>
      </c>
      <c r="H5" s="31">
        <v>0.08</v>
      </c>
      <c r="I5" s="13">
        <f t="shared" ref="I5:I15" si="1">ROUND(F5*E5,2)</f>
        <v>0</v>
      </c>
      <c r="J5" s="13">
        <f t="shared" ref="J5:J15" si="2">ROUND(I5*(1+H5),2)</f>
        <v>0</v>
      </c>
      <c r="K5" s="25"/>
      <c r="L5" s="15"/>
    </row>
    <row r="6" spans="1:12" ht="29.25" x14ac:dyDescent="0.2">
      <c r="A6" s="66">
        <v>3</v>
      </c>
      <c r="B6" s="67" t="s">
        <v>24</v>
      </c>
      <c r="C6" s="150" t="s">
        <v>25</v>
      </c>
      <c r="D6" s="63" t="s">
        <v>10</v>
      </c>
      <c r="E6" s="23">
        <v>3</v>
      </c>
      <c r="F6" s="24"/>
      <c r="G6" s="13">
        <f t="shared" si="0"/>
        <v>0</v>
      </c>
      <c r="H6" s="32">
        <v>0.08</v>
      </c>
      <c r="I6" s="13">
        <f t="shared" si="1"/>
        <v>0</v>
      </c>
      <c r="J6" s="13">
        <f t="shared" si="2"/>
        <v>0</v>
      </c>
      <c r="K6" s="25"/>
      <c r="L6" s="25"/>
    </row>
    <row r="7" spans="1:12" x14ac:dyDescent="0.2">
      <c r="A7" s="66">
        <v>4</v>
      </c>
      <c r="B7" s="68" t="s">
        <v>26</v>
      </c>
      <c r="C7" s="9"/>
      <c r="D7" s="63" t="s">
        <v>10</v>
      </c>
      <c r="E7" s="23">
        <v>50</v>
      </c>
      <c r="F7" s="24"/>
      <c r="G7" s="13">
        <f t="shared" si="0"/>
        <v>0</v>
      </c>
      <c r="H7" s="31">
        <v>0.08</v>
      </c>
      <c r="I7" s="13">
        <f t="shared" si="1"/>
        <v>0</v>
      </c>
      <c r="J7" s="13">
        <f t="shared" si="2"/>
        <v>0</v>
      </c>
      <c r="K7" s="25"/>
      <c r="L7" s="25"/>
    </row>
    <row r="8" spans="1:12" ht="23.25" customHeight="1" x14ac:dyDescent="0.2">
      <c r="A8" s="66">
        <v>5</v>
      </c>
      <c r="B8" s="89" t="s">
        <v>27</v>
      </c>
      <c r="C8" s="150"/>
      <c r="D8" s="63" t="s">
        <v>10</v>
      </c>
      <c r="E8" s="23">
        <v>5</v>
      </c>
      <c r="F8" s="24"/>
      <c r="G8" s="13">
        <f t="shared" si="0"/>
        <v>0</v>
      </c>
      <c r="H8" s="31">
        <v>0.08</v>
      </c>
      <c r="I8" s="13">
        <f t="shared" si="1"/>
        <v>0</v>
      </c>
      <c r="J8" s="13">
        <f t="shared" si="2"/>
        <v>0</v>
      </c>
      <c r="K8" s="25"/>
      <c r="L8" s="25"/>
    </row>
    <row r="9" spans="1:12" x14ac:dyDescent="0.2">
      <c r="A9" s="16"/>
      <c r="B9" s="175"/>
      <c r="C9" s="175"/>
      <c r="D9" s="175"/>
      <c r="E9" s="175"/>
      <c r="F9" s="175"/>
      <c r="G9" s="17"/>
      <c r="H9" s="18" t="s">
        <v>11</v>
      </c>
      <c r="I9" s="19">
        <f>SUM(I4:I8)</f>
        <v>0</v>
      </c>
      <c r="J9" s="19">
        <f>SUM(J4:J8)</f>
        <v>0</v>
      </c>
      <c r="K9" s="154"/>
    </row>
    <row r="10" spans="1:12" x14ac:dyDescent="0.2">
      <c r="A10" s="16"/>
      <c r="B10" s="53"/>
      <c r="C10" s="53"/>
      <c r="D10" s="53"/>
      <c r="E10" s="53"/>
      <c r="F10" s="53"/>
      <c r="G10" s="17"/>
      <c r="H10" s="18"/>
      <c r="I10" s="54"/>
      <c r="J10" s="54"/>
      <c r="K10" s="176" t="s">
        <v>12</v>
      </c>
      <c r="L10" s="176"/>
    </row>
    <row r="11" spans="1:12" x14ac:dyDescent="0.2">
      <c r="A11" s="16"/>
      <c r="B11" s="53"/>
      <c r="C11" s="53"/>
      <c r="D11" s="53"/>
      <c r="E11" s="53"/>
      <c r="F11" s="53"/>
      <c r="G11" s="17"/>
      <c r="H11" s="18"/>
      <c r="I11" s="54"/>
      <c r="J11" s="54"/>
      <c r="K11" s="177" t="s">
        <v>13</v>
      </c>
      <c r="L11" s="177"/>
    </row>
    <row r="12" spans="1:12" x14ac:dyDescent="0.2">
      <c r="A12" s="1"/>
      <c r="B12" s="56" t="s">
        <v>18</v>
      </c>
      <c r="C12" s="88">
        <v>2</v>
      </c>
      <c r="D12" s="172" t="s">
        <v>42</v>
      </c>
      <c r="E12" s="172"/>
      <c r="F12" s="172"/>
      <c r="G12" s="172"/>
      <c r="H12" s="172"/>
      <c r="I12" s="172"/>
      <c r="J12" s="172"/>
      <c r="K12" s="172"/>
      <c r="L12" s="172"/>
    </row>
    <row r="13" spans="1:12" ht="27" x14ac:dyDescent="0.2">
      <c r="A13" s="153" t="s">
        <v>16</v>
      </c>
      <c r="B13" s="9" t="s">
        <v>0</v>
      </c>
      <c r="C13" s="9" t="s">
        <v>1</v>
      </c>
      <c r="D13" s="9" t="s">
        <v>2</v>
      </c>
      <c r="E13" s="10" t="s">
        <v>3</v>
      </c>
      <c r="F13" s="29" t="s">
        <v>15</v>
      </c>
      <c r="G13" s="30" t="s">
        <v>4</v>
      </c>
      <c r="H13" s="9" t="s">
        <v>5</v>
      </c>
      <c r="I13" s="30" t="s">
        <v>6</v>
      </c>
      <c r="J13" s="30" t="s">
        <v>7</v>
      </c>
      <c r="K13" s="90" t="s">
        <v>17</v>
      </c>
      <c r="L13" s="9" t="s">
        <v>9</v>
      </c>
    </row>
    <row r="14" spans="1:12" ht="40.5" customHeight="1" x14ac:dyDescent="0.2">
      <c r="A14" s="153">
        <v>1</v>
      </c>
      <c r="B14" s="49" t="s">
        <v>40</v>
      </c>
      <c r="C14" s="55" t="s">
        <v>39</v>
      </c>
      <c r="D14" s="22" t="s">
        <v>10</v>
      </c>
      <c r="E14" s="23">
        <v>10</v>
      </c>
      <c r="F14" s="24"/>
      <c r="G14" s="13">
        <f t="shared" si="0"/>
        <v>0</v>
      </c>
      <c r="H14" s="32">
        <v>0.08</v>
      </c>
      <c r="I14" s="13">
        <f t="shared" si="1"/>
        <v>0</v>
      </c>
      <c r="J14" s="13">
        <f t="shared" si="2"/>
        <v>0</v>
      </c>
      <c r="K14" s="25"/>
      <c r="L14" s="25"/>
    </row>
    <row r="15" spans="1:12" ht="41.25" customHeight="1" x14ac:dyDescent="0.2">
      <c r="A15" s="33">
        <v>2</v>
      </c>
      <c r="B15" s="57" t="s">
        <v>41</v>
      </c>
      <c r="C15" s="55" t="s">
        <v>39</v>
      </c>
      <c r="D15" s="22" t="s">
        <v>10</v>
      </c>
      <c r="E15" s="23">
        <v>5</v>
      </c>
      <c r="F15" s="24"/>
      <c r="G15" s="13">
        <f t="shared" si="0"/>
        <v>0</v>
      </c>
      <c r="H15" s="32">
        <v>0.08</v>
      </c>
      <c r="I15" s="13">
        <f t="shared" si="1"/>
        <v>0</v>
      </c>
      <c r="J15" s="13">
        <f t="shared" si="2"/>
        <v>0</v>
      </c>
      <c r="K15" s="25"/>
      <c r="L15" s="25"/>
    </row>
    <row r="16" spans="1:12" x14ac:dyDescent="0.2">
      <c r="A16" s="16"/>
      <c r="B16" s="175"/>
      <c r="C16" s="175"/>
      <c r="D16" s="175"/>
      <c r="E16" s="175"/>
      <c r="F16" s="175"/>
      <c r="G16" s="17"/>
      <c r="H16" s="18" t="s">
        <v>11</v>
      </c>
      <c r="I16" s="19">
        <f>SUM(I14:I15)</f>
        <v>0</v>
      </c>
      <c r="J16" s="19">
        <f>SUM(J14:J15)</f>
        <v>0</v>
      </c>
      <c r="K16" s="154"/>
    </row>
    <row r="17" spans="1:13" x14ac:dyDescent="0.2">
      <c r="A17" s="16"/>
      <c r="B17" s="53"/>
      <c r="C17" s="53"/>
      <c r="D17" s="53"/>
      <c r="E17" s="53"/>
      <c r="F17" s="53"/>
      <c r="G17" s="17"/>
      <c r="H17" s="18"/>
      <c r="I17" s="54"/>
      <c r="J17" s="54"/>
      <c r="K17" s="176" t="s">
        <v>12</v>
      </c>
      <c r="L17" s="176"/>
    </row>
    <row r="18" spans="1:13" x14ac:dyDescent="0.2">
      <c r="A18" s="16"/>
      <c r="B18" s="53"/>
      <c r="C18" s="53"/>
      <c r="D18" s="53"/>
      <c r="E18" s="53"/>
      <c r="F18" s="53"/>
      <c r="G18" s="17"/>
      <c r="H18" s="18"/>
      <c r="I18" s="54"/>
      <c r="J18" s="54"/>
      <c r="K18" s="177" t="s">
        <v>13</v>
      </c>
      <c r="L18" s="177"/>
    </row>
    <row r="19" spans="1:13" x14ac:dyDescent="0.2">
      <c r="A19" s="1"/>
      <c r="B19" s="56" t="s">
        <v>18</v>
      </c>
      <c r="C19" s="88">
        <v>3</v>
      </c>
      <c r="D19" s="172" t="s">
        <v>43</v>
      </c>
      <c r="E19" s="172"/>
      <c r="F19" s="172"/>
      <c r="G19" s="172"/>
      <c r="H19" s="172"/>
      <c r="I19" s="172"/>
      <c r="J19" s="172"/>
      <c r="K19" s="172"/>
      <c r="L19" s="172"/>
    </row>
    <row r="20" spans="1:13" ht="45" x14ac:dyDescent="0.2">
      <c r="A20" s="153" t="s">
        <v>16</v>
      </c>
      <c r="B20" s="5" t="s">
        <v>0</v>
      </c>
      <c r="C20" s="5" t="s">
        <v>1</v>
      </c>
      <c r="D20" s="5" t="s">
        <v>2</v>
      </c>
      <c r="E20" s="6" t="s">
        <v>3</v>
      </c>
      <c r="F20" s="29" t="s">
        <v>15</v>
      </c>
      <c r="G20" s="8" t="s">
        <v>4</v>
      </c>
      <c r="H20" s="5" t="s">
        <v>5</v>
      </c>
      <c r="I20" s="8" t="s">
        <v>6</v>
      </c>
      <c r="J20" s="8" t="s">
        <v>7</v>
      </c>
      <c r="K20" s="90" t="s">
        <v>8</v>
      </c>
      <c r="L20" s="9" t="s">
        <v>9</v>
      </c>
    </row>
    <row r="21" spans="1:13" ht="23.25" customHeight="1" x14ac:dyDescent="0.2">
      <c r="A21" s="153">
        <v>1</v>
      </c>
      <c r="B21" s="49" t="s">
        <v>44</v>
      </c>
      <c r="C21" s="26" t="s">
        <v>20</v>
      </c>
      <c r="D21" s="152" t="s">
        <v>10</v>
      </c>
      <c r="E21" s="11">
        <v>5</v>
      </c>
      <c r="F21" s="12"/>
      <c r="G21" s="13">
        <f t="shared" ref="G21:G22" si="3">ROUND(F21*(1+H21),2)</f>
        <v>0</v>
      </c>
      <c r="H21" s="32">
        <v>0.08</v>
      </c>
      <c r="I21" s="13">
        <f t="shared" ref="I21:I22" si="4">ROUND(F21*E21,2)</f>
        <v>0</v>
      </c>
      <c r="J21" s="13">
        <f t="shared" ref="J21:J22" si="5">ROUND(I21*(1+H21),2)</f>
        <v>0</v>
      </c>
      <c r="K21" s="25"/>
      <c r="L21" s="15"/>
    </row>
    <row r="22" spans="1:13" ht="34.5" customHeight="1" x14ac:dyDescent="0.2">
      <c r="A22" s="153">
        <v>2</v>
      </c>
      <c r="B22" s="49" t="s">
        <v>45</v>
      </c>
      <c r="C22" s="152" t="s">
        <v>20</v>
      </c>
      <c r="D22" s="152" t="s">
        <v>10</v>
      </c>
      <c r="E22" s="11">
        <v>10</v>
      </c>
      <c r="F22" s="12"/>
      <c r="G22" s="13">
        <f t="shared" si="3"/>
        <v>0</v>
      </c>
      <c r="H22" s="14">
        <v>0.08</v>
      </c>
      <c r="I22" s="13">
        <f t="shared" si="4"/>
        <v>0</v>
      </c>
      <c r="J22" s="13">
        <f t="shared" si="5"/>
        <v>0</v>
      </c>
      <c r="K22" s="25"/>
      <c r="L22" s="15"/>
    </row>
    <row r="23" spans="1:13" x14ac:dyDescent="0.2">
      <c r="A23" s="16"/>
      <c r="B23" s="50"/>
      <c r="C23" s="38"/>
      <c r="D23" s="59"/>
      <c r="E23" s="39"/>
      <c r="F23" s="40"/>
      <c r="G23" s="43"/>
      <c r="H23" s="18" t="s">
        <v>11</v>
      </c>
      <c r="I23" s="41">
        <f>SUM(I21:I22)</f>
        <v>0</v>
      </c>
      <c r="J23" s="42">
        <f>SUM(J21:J22)</f>
        <v>0</v>
      </c>
      <c r="K23" s="155"/>
      <c r="L23" s="80"/>
    </row>
    <row r="24" spans="1:13" x14ac:dyDescent="0.2">
      <c r="A24" s="16"/>
      <c r="B24" s="50"/>
      <c r="C24" s="38"/>
      <c r="D24" s="59"/>
      <c r="E24" s="39"/>
      <c r="F24" s="40"/>
      <c r="G24" s="43"/>
      <c r="H24" s="18"/>
      <c r="I24" s="48"/>
      <c r="J24" s="48"/>
      <c r="K24" s="176" t="s">
        <v>12</v>
      </c>
      <c r="L24" s="176"/>
    </row>
    <row r="25" spans="1:13" x14ac:dyDescent="0.2">
      <c r="A25" s="16"/>
      <c r="B25" s="50"/>
      <c r="C25" s="38"/>
      <c r="D25" s="59"/>
      <c r="E25" s="39"/>
      <c r="F25" s="40"/>
      <c r="G25" s="43"/>
      <c r="H25" s="18"/>
      <c r="I25" s="48"/>
      <c r="J25" s="48"/>
      <c r="K25" s="177" t="s">
        <v>13</v>
      </c>
      <c r="L25" s="177"/>
    </row>
    <row r="26" spans="1:13" x14ac:dyDescent="0.2">
      <c r="A26" s="1"/>
      <c r="B26" s="56" t="s">
        <v>18</v>
      </c>
      <c r="C26" s="88">
        <v>4</v>
      </c>
      <c r="D26" s="172" t="s">
        <v>66</v>
      </c>
      <c r="E26" s="172"/>
      <c r="F26" s="172"/>
      <c r="G26" s="172"/>
      <c r="H26" s="172"/>
      <c r="I26" s="172"/>
      <c r="J26" s="172"/>
      <c r="K26" s="172"/>
      <c r="L26" s="172"/>
    </row>
    <row r="27" spans="1:13" ht="45" x14ac:dyDescent="0.2">
      <c r="A27" s="69" t="s">
        <v>16</v>
      </c>
      <c r="B27" s="90" t="s">
        <v>0</v>
      </c>
      <c r="C27" s="90" t="s">
        <v>1</v>
      </c>
      <c r="D27" s="5" t="s">
        <v>2</v>
      </c>
      <c r="E27" s="6" t="s">
        <v>3</v>
      </c>
      <c r="F27" s="70" t="s">
        <v>38</v>
      </c>
      <c r="G27" s="8" t="s">
        <v>4</v>
      </c>
      <c r="H27" s="5" t="s">
        <v>29</v>
      </c>
      <c r="I27" s="8" t="s">
        <v>6</v>
      </c>
      <c r="J27" s="8" t="s">
        <v>7</v>
      </c>
      <c r="K27" s="156" t="s">
        <v>30</v>
      </c>
      <c r="L27" s="5" t="s">
        <v>9</v>
      </c>
      <c r="M27" s="84"/>
    </row>
    <row r="28" spans="1:13" ht="39" x14ac:dyDescent="0.2">
      <c r="A28" s="33">
        <v>1</v>
      </c>
      <c r="B28" s="178" t="s">
        <v>31</v>
      </c>
      <c r="C28" s="52" t="s">
        <v>90</v>
      </c>
      <c r="D28" s="152" t="s">
        <v>10</v>
      </c>
      <c r="E28" s="71">
        <v>54</v>
      </c>
      <c r="F28" s="72"/>
      <c r="G28" s="73">
        <f t="shared" ref="G28:G35" si="6">ROUND(F28*(1+H28),2)</f>
        <v>0</v>
      </c>
      <c r="H28" s="31">
        <v>0.08</v>
      </c>
      <c r="I28" s="73">
        <f t="shared" ref="I28:I35" si="7">ROUND(F28*E28,2)</f>
        <v>0</v>
      </c>
      <c r="J28" s="73">
        <f t="shared" ref="J28:J35" si="8">ROUND(I28*(1+H28),2)</f>
        <v>0</v>
      </c>
      <c r="K28" s="156"/>
      <c r="L28" s="5"/>
      <c r="M28" s="84"/>
    </row>
    <row r="29" spans="1:13" ht="48.75" x14ac:dyDescent="0.2">
      <c r="A29" s="74">
        <v>2</v>
      </c>
      <c r="B29" s="179"/>
      <c r="C29" s="55" t="s">
        <v>91</v>
      </c>
      <c r="D29" s="152" t="s">
        <v>10</v>
      </c>
      <c r="E29" s="71">
        <v>54</v>
      </c>
      <c r="F29" s="72"/>
      <c r="G29" s="73">
        <f t="shared" si="6"/>
        <v>0</v>
      </c>
      <c r="H29" s="31">
        <v>0.08</v>
      </c>
      <c r="I29" s="73">
        <f t="shared" si="7"/>
        <v>0</v>
      </c>
      <c r="J29" s="73">
        <f t="shared" si="8"/>
        <v>0</v>
      </c>
      <c r="K29" s="157"/>
      <c r="L29" s="75"/>
      <c r="M29" s="84"/>
    </row>
    <row r="30" spans="1:13" ht="19.5" x14ac:dyDescent="0.2">
      <c r="A30" s="74">
        <v>3</v>
      </c>
      <c r="B30" s="180" t="s">
        <v>32</v>
      </c>
      <c r="C30" s="55" t="s">
        <v>92</v>
      </c>
      <c r="D30" s="152" t="s">
        <v>10</v>
      </c>
      <c r="E30" s="71">
        <v>1</v>
      </c>
      <c r="F30" s="72"/>
      <c r="G30" s="73">
        <f t="shared" si="6"/>
        <v>0</v>
      </c>
      <c r="H30" s="31">
        <v>0.08</v>
      </c>
      <c r="I30" s="73">
        <f t="shared" si="7"/>
        <v>0</v>
      </c>
      <c r="J30" s="73">
        <f t="shared" si="8"/>
        <v>0</v>
      </c>
      <c r="K30" s="157"/>
      <c r="L30" s="75"/>
      <c r="M30" s="84"/>
    </row>
    <row r="31" spans="1:13" x14ac:dyDescent="0.2">
      <c r="A31" s="33">
        <v>4</v>
      </c>
      <c r="B31" s="181"/>
      <c r="C31" s="55" t="s">
        <v>93</v>
      </c>
      <c r="D31" s="152" t="s">
        <v>10</v>
      </c>
      <c r="E31" s="71">
        <v>1</v>
      </c>
      <c r="F31" s="72"/>
      <c r="G31" s="73">
        <f t="shared" si="6"/>
        <v>0</v>
      </c>
      <c r="H31" s="31">
        <v>0.08</v>
      </c>
      <c r="I31" s="73">
        <f t="shared" si="7"/>
        <v>0</v>
      </c>
      <c r="J31" s="73">
        <f t="shared" si="8"/>
        <v>0</v>
      </c>
      <c r="K31" s="157"/>
      <c r="L31" s="75"/>
      <c r="M31" s="84"/>
    </row>
    <row r="32" spans="1:13" ht="19.5" x14ac:dyDescent="0.2">
      <c r="A32" s="74">
        <v>5</v>
      </c>
      <c r="B32" s="181"/>
      <c r="C32" s="55" t="s">
        <v>94</v>
      </c>
      <c r="D32" s="152" t="s">
        <v>10</v>
      </c>
      <c r="E32" s="71">
        <v>1</v>
      </c>
      <c r="F32" s="72"/>
      <c r="G32" s="73">
        <f t="shared" si="6"/>
        <v>0</v>
      </c>
      <c r="H32" s="31">
        <v>0.08</v>
      </c>
      <c r="I32" s="73">
        <f t="shared" si="7"/>
        <v>0</v>
      </c>
      <c r="J32" s="73">
        <f t="shared" si="8"/>
        <v>0</v>
      </c>
      <c r="K32" s="157"/>
      <c r="L32" s="75"/>
      <c r="M32" s="84"/>
    </row>
    <row r="33" spans="1:15" ht="19.5" x14ac:dyDescent="0.2">
      <c r="A33" s="74">
        <v>6</v>
      </c>
      <c r="B33" s="182"/>
      <c r="C33" s="55" t="s">
        <v>95</v>
      </c>
      <c r="D33" s="152" t="s">
        <v>10</v>
      </c>
      <c r="E33" s="71">
        <v>1</v>
      </c>
      <c r="F33" s="72"/>
      <c r="G33" s="73">
        <f t="shared" si="6"/>
        <v>0</v>
      </c>
      <c r="H33" s="31">
        <v>0.08</v>
      </c>
      <c r="I33" s="73">
        <f t="shared" si="7"/>
        <v>0</v>
      </c>
      <c r="J33" s="73">
        <f t="shared" si="8"/>
        <v>0</v>
      </c>
      <c r="K33" s="157"/>
      <c r="L33" s="75"/>
      <c r="M33" s="84"/>
    </row>
    <row r="34" spans="1:15" ht="29.25" x14ac:dyDescent="0.2">
      <c r="A34" s="74">
        <v>7</v>
      </c>
      <c r="B34" s="76" t="s">
        <v>96</v>
      </c>
      <c r="C34" s="77" t="s">
        <v>35</v>
      </c>
      <c r="D34" s="78" t="s">
        <v>36</v>
      </c>
      <c r="E34" s="71">
        <v>6</v>
      </c>
      <c r="F34" s="72"/>
      <c r="G34" s="73">
        <f t="shared" si="6"/>
        <v>0</v>
      </c>
      <c r="H34" s="31">
        <v>0.08</v>
      </c>
      <c r="I34" s="73">
        <f t="shared" si="7"/>
        <v>0</v>
      </c>
      <c r="J34" s="73">
        <f t="shared" si="8"/>
        <v>0</v>
      </c>
      <c r="K34" s="157"/>
      <c r="L34" s="75"/>
      <c r="M34" s="84"/>
    </row>
    <row r="35" spans="1:15" ht="19.5" x14ac:dyDescent="0.2">
      <c r="A35" s="33">
        <v>8</v>
      </c>
      <c r="B35" s="55" t="s">
        <v>97</v>
      </c>
      <c r="C35" s="55"/>
      <c r="D35" s="152" t="s">
        <v>37</v>
      </c>
      <c r="E35" s="127">
        <v>40</v>
      </c>
      <c r="F35" s="72"/>
      <c r="G35" s="73">
        <f t="shared" si="6"/>
        <v>0</v>
      </c>
      <c r="H35" s="31">
        <v>0.08</v>
      </c>
      <c r="I35" s="73">
        <f t="shared" si="7"/>
        <v>0</v>
      </c>
      <c r="J35" s="73">
        <f t="shared" si="8"/>
        <v>0</v>
      </c>
      <c r="K35" s="157"/>
      <c r="L35" s="75"/>
      <c r="M35" s="84"/>
    </row>
    <row r="36" spans="1:15" x14ac:dyDescent="0.2">
      <c r="A36" s="81"/>
      <c r="B36" s="122"/>
      <c r="C36" s="122"/>
      <c r="D36" s="122"/>
      <c r="E36" s="122"/>
      <c r="H36" s="123" t="s">
        <v>11</v>
      </c>
      <c r="I36" s="124">
        <f>SUM(I28:I35)</f>
        <v>0</v>
      </c>
      <c r="J36" s="124">
        <f>SUM(J28:J35)</f>
        <v>0</v>
      </c>
      <c r="K36" s="158"/>
      <c r="L36" s="125"/>
      <c r="M36" s="85"/>
    </row>
    <row r="37" spans="1:15" x14ac:dyDescent="0.2">
      <c r="A37" s="81"/>
      <c r="B37" s="81"/>
      <c r="C37" s="81"/>
      <c r="K37" s="176" t="s">
        <v>12</v>
      </c>
      <c r="L37" s="176"/>
      <c r="N37" s="51"/>
      <c r="O37" s="86"/>
    </row>
    <row r="38" spans="1:15" x14ac:dyDescent="0.2">
      <c r="A38" s="81"/>
      <c r="B38" s="81"/>
      <c r="C38" s="81"/>
      <c r="I38" s="126"/>
      <c r="J38" s="126"/>
      <c r="K38" s="177" t="s">
        <v>13</v>
      </c>
      <c r="L38" s="177"/>
      <c r="N38" s="51"/>
      <c r="O38" s="86"/>
    </row>
    <row r="39" spans="1:15" x14ac:dyDescent="0.2">
      <c r="A39" s="81"/>
      <c r="B39" s="81"/>
      <c r="C39" s="81"/>
      <c r="I39" s="126"/>
      <c r="J39" s="126"/>
      <c r="K39" s="149"/>
      <c r="L39" s="149"/>
      <c r="N39" s="51"/>
      <c r="O39" s="86"/>
    </row>
    <row r="40" spans="1:15" x14ac:dyDescent="0.2">
      <c r="A40" s="81"/>
      <c r="B40" s="81"/>
      <c r="C40" s="81"/>
      <c r="I40" s="126"/>
      <c r="J40" s="126"/>
      <c r="K40" s="149"/>
      <c r="L40" s="149"/>
      <c r="N40" s="51"/>
      <c r="O40" s="86"/>
    </row>
    <row r="41" spans="1:15" x14ac:dyDescent="0.2">
      <c r="A41" s="1"/>
      <c r="B41" s="56" t="s">
        <v>18</v>
      </c>
      <c r="C41" s="168" t="s">
        <v>87</v>
      </c>
      <c r="D41" s="172" t="s">
        <v>86</v>
      </c>
      <c r="E41" s="172"/>
      <c r="F41" s="172"/>
      <c r="G41" s="172"/>
      <c r="H41" s="172"/>
      <c r="I41" s="172"/>
      <c r="J41" s="172"/>
      <c r="K41" s="172"/>
      <c r="L41" s="172"/>
    </row>
    <row r="42" spans="1:15" ht="45" x14ac:dyDescent="0.2">
      <c r="A42" s="69" t="s">
        <v>16</v>
      </c>
      <c r="B42" s="90" t="s">
        <v>0</v>
      </c>
      <c r="C42" s="90" t="s">
        <v>1</v>
      </c>
      <c r="D42" s="5" t="s">
        <v>2</v>
      </c>
      <c r="E42" s="6" t="s">
        <v>3</v>
      </c>
      <c r="F42" s="70" t="s">
        <v>38</v>
      </c>
      <c r="G42" s="8" t="s">
        <v>4</v>
      </c>
      <c r="H42" s="5" t="s">
        <v>29</v>
      </c>
      <c r="I42" s="8" t="s">
        <v>6</v>
      </c>
      <c r="J42" s="8" t="s">
        <v>7</v>
      </c>
      <c r="K42" s="156" t="s">
        <v>30</v>
      </c>
      <c r="L42" s="5" t="s">
        <v>9</v>
      </c>
      <c r="M42" s="84"/>
    </row>
    <row r="43" spans="1:15" ht="30.75" customHeight="1" x14ac:dyDescent="0.2">
      <c r="A43" s="33">
        <v>1</v>
      </c>
      <c r="B43" s="55" t="s">
        <v>33</v>
      </c>
      <c r="C43" s="55" t="s">
        <v>34</v>
      </c>
      <c r="D43" s="152" t="s">
        <v>10</v>
      </c>
      <c r="E43" s="71">
        <v>20</v>
      </c>
      <c r="F43" s="72"/>
      <c r="G43" s="73">
        <f t="shared" ref="G43" si="9">ROUND(F43*(1+H43),2)</f>
        <v>0</v>
      </c>
      <c r="H43" s="31">
        <v>0.08</v>
      </c>
      <c r="I43" s="73">
        <f t="shared" ref="I43" si="10">ROUND(F43*E43,2)</f>
        <v>0</v>
      </c>
      <c r="J43" s="73">
        <f t="shared" ref="J43" si="11">ROUND(I43*(1+H43),2)</f>
        <v>0</v>
      </c>
      <c r="K43" s="157"/>
      <c r="L43" s="75"/>
      <c r="M43" s="84"/>
    </row>
    <row r="44" spans="1:15" x14ac:dyDescent="0.2">
      <c r="A44" s="81"/>
      <c r="B44" s="122"/>
      <c r="C44" s="122"/>
      <c r="D44" s="122"/>
      <c r="E44" s="122"/>
      <c r="H44" s="123" t="s">
        <v>11</v>
      </c>
      <c r="I44" s="124">
        <f>SUM(I43:I43)</f>
        <v>0</v>
      </c>
      <c r="J44" s="124">
        <f>SUM(J43:J43)</f>
        <v>0</v>
      </c>
      <c r="K44" s="158"/>
      <c r="L44" s="125"/>
      <c r="M44" s="85"/>
    </row>
    <row r="45" spans="1:15" x14ac:dyDescent="0.2">
      <c r="A45" s="81"/>
      <c r="B45" s="81"/>
      <c r="C45" s="81"/>
      <c r="I45" s="126"/>
      <c r="J45" s="126"/>
      <c r="K45" s="149"/>
      <c r="L45" s="149"/>
      <c r="N45" s="51"/>
      <c r="O45" s="86"/>
    </row>
    <row r="46" spans="1:15" x14ac:dyDescent="0.2">
      <c r="A46" s="1"/>
      <c r="B46" s="56" t="s">
        <v>18</v>
      </c>
      <c r="C46" s="88">
        <v>5</v>
      </c>
      <c r="D46" s="184" t="s">
        <v>46</v>
      </c>
      <c r="E46" s="172"/>
      <c r="F46" s="172"/>
      <c r="G46" s="172"/>
      <c r="H46" s="172"/>
      <c r="I46" s="172"/>
      <c r="J46" s="172"/>
      <c r="K46" s="172"/>
      <c r="L46" s="172"/>
    </row>
    <row r="47" spans="1:15" ht="45" x14ac:dyDescent="0.2">
      <c r="A47" s="153" t="s">
        <v>16</v>
      </c>
      <c r="B47" s="9" t="s">
        <v>0</v>
      </c>
      <c r="C47" s="9" t="s">
        <v>1</v>
      </c>
      <c r="D47" s="9" t="s">
        <v>2</v>
      </c>
      <c r="E47" s="10" t="s">
        <v>3</v>
      </c>
      <c r="F47" s="29" t="s">
        <v>14</v>
      </c>
      <c r="G47" s="30" t="s">
        <v>4</v>
      </c>
      <c r="H47" s="9" t="s">
        <v>5</v>
      </c>
      <c r="I47" s="30" t="s">
        <v>6</v>
      </c>
      <c r="J47" s="30" t="s">
        <v>7</v>
      </c>
      <c r="K47" s="90" t="s">
        <v>8</v>
      </c>
      <c r="L47" s="9" t="s">
        <v>9</v>
      </c>
    </row>
    <row r="48" spans="1:15" x14ac:dyDescent="0.2">
      <c r="A48" s="28">
        <v>1</v>
      </c>
      <c r="B48" s="52" t="s">
        <v>74</v>
      </c>
      <c r="C48" s="22"/>
      <c r="D48" s="22" t="s">
        <v>10</v>
      </c>
      <c r="E48" s="11">
        <v>100</v>
      </c>
      <c r="F48" s="12"/>
      <c r="G48" s="13">
        <f>ROUND(F48*(1+H48),2)</f>
        <v>0</v>
      </c>
      <c r="H48" s="31">
        <v>0.08</v>
      </c>
      <c r="I48" s="13">
        <f t="shared" ref="I48" si="12">ROUND(F48*E48,2)</f>
        <v>0</v>
      </c>
      <c r="J48" s="13">
        <f t="shared" ref="J48" si="13">ROUND(I48*(1+H48),2)</f>
        <v>0</v>
      </c>
      <c r="K48" s="159"/>
      <c r="L48" s="34"/>
      <c r="M48" s="81"/>
    </row>
    <row r="49" spans="1:18" x14ac:dyDescent="0.2">
      <c r="A49" s="44"/>
      <c r="B49" s="45"/>
      <c r="C49" s="46"/>
      <c r="D49" s="46"/>
      <c r="E49" s="44"/>
      <c r="F49" s="47"/>
      <c r="G49" s="43"/>
      <c r="H49" s="18" t="s">
        <v>11</v>
      </c>
      <c r="I49" s="41">
        <f>SUM(I48)</f>
        <v>0</v>
      </c>
      <c r="J49" s="42">
        <f>SUM(J48)</f>
        <v>0</v>
      </c>
      <c r="K49" s="155"/>
      <c r="L49" s="80"/>
      <c r="M49" s="81"/>
    </row>
    <row r="50" spans="1:18" s="81" customFormat="1" x14ac:dyDescent="0.2">
      <c r="A50" s="38"/>
      <c r="B50" s="58"/>
      <c r="C50" s="59"/>
      <c r="D50" s="59"/>
      <c r="E50" s="38"/>
      <c r="F50" s="60"/>
      <c r="G50" s="43"/>
      <c r="H50" s="61"/>
      <c r="I50" s="48"/>
      <c r="J50" s="48"/>
      <c r="K50" s="176" t="s">
        <v>12</v>
      </c>
      <c r="L50" s="176"/>
      <c r="M50" s="79"/>
    </row>
    <row r="51" spans="1:18" s="81" customFormat="1" x14ac:dyDescent="0.2">
      <c r="A51" s="38"/>
      <c r="B51" s="58"/>
      <c r="C51" s="59"/>
      <c r="D51" s="59"/>
      <c r="E51" s="38"/>
      <c r="F51" s="60"/>
      <c r="G51" s="43"/>
      <c r="H51" s="61"/>
      <c r="I51" s="48"/>
      <c r="J51" s="48"/>
      <c r="K51" s="177" t="s">
        <v>13</v>
      </c>
      <c r="L51" s="177"/>
      <c r="M51" s="79"/>
    </row>
    <row r="52" spans="1:18" x14ac:dyDescent="0.2">
      <c r="A52" s="1"/>
      <c r="B52" s="56" t="s">
        <v>18</v>
      </c>
      <c r="C52" s="88">
        <v>6</v>
      </c>
      <c r="D52" s="172" t="s">
        <v>28</v>
      </c>
      <c r="E52" s="172"/>
      <c r="F52" s="172"/>
      <c r="G52" s="172"/>
      <c r="H52" s="172"/>
      <c r="I52" s="172"/>
      <c r="J52" s="172"/>
      <c r="K52" s="172"/>
      <c r="L52" s="172"/>
    </row>
    <row r="53" spans="1:18" ht="45" x14ac:dyDescent="0.2">
      <c r="A53" s="153" t="s">
        <v>16</v>
      </c>
      <c r="B53" s="9" t="s">
        <v>0</v>
      </c>
      <c r="C53" s="9" t="s">
        <v>1</v>
      </c>
      <c r="D53" s="9" t="s">
        <v>2</v>
      </c>
      <c r="E53" s="10" t="s">
        <v>3</v>
      </c>
      <c r="F53" s="29" t="s">
        <v>14</v>
      </c>
      <c r="G53" s="30" t="s">
        <v>4</v>
      </c>
      <c r="H53" s="9" t="s">
        <v>5</v>
      </c>
      <c r="I53" s="30" t="s">
        <v>6</v>
      </c>
      <c r="J53" s="30" t="s">
        <v>7</v>
      </c>
      <c r="K53" s="90" t="s">
        <v>8</v>
      </c>
      <c r="L53" s="9" t="s">
        <v>9</v>
      </c>
    </row>
    <row r="54" spans="1:18" ht="158.25" customHeight="1" x14ac:dyDescent="0.2">
      <c r="A54" s="28">
        <v>1</v>
      </c>
      <c r="B54" s="62" t="s">
        <v>79</v>
      </c>
      <c r="C54" s="87" t="s">
        <v>20</v>
      </c>
      <c r="D54" s="63" t="s">
        <v>19</v>
      </c>
      <c r="E54" s="11">
        <v>580</v>
      </c>
      <c r="F54" s="12"/>
      <c r="G54" s="13">
        <f>ROUND(F54*(1+H54),2)</f>
        <v>0</v>
      </c>
      <c r="H54" s="31">
        <v>0.08</v>
      </c>
      <c r="I54" s="13">
        <f t="shared" ref="I54" si="14">ROUND(F54*E54,2)</f>
        <v>0</v>
      </c>
      <c r="J54" s="13">
        <f t="shared" ref="J54" si="15">ROUND(I54*(1+H54),2)</f>
        <v>0</v>
      </c>
      <c r="K54" s="159"/>
      <c r="L54" s="34"/>
      <c r="M54" s="81"/>
    </row>
    <row r="55" spans="1:18" x14ac:dyDescent="0.2">
      <c r="A55" s="44"/>
      <c r="B55" s="64" t="s">
        <v>103</v>
      </c>
      <c r="C55" s="65"/>
      <c r="D55" s="2"/>
      <c r="E55" s="3"/>
      <c r="F55" s="4"/>
      <c r="G55" s="4"/>
      <c r="H55" s="18" t="s">
        <v>11</v>
      </c>
      <c r="I55" s="41">
        <f>SUM(I54)</f>
        <v>0</v>
      </c>
      <c r="J55" s="42">
        <f>SUM(J54)</f>
        <v>0</v>
      </c>
      <c r="K55" s="155"/>
      <c r="L55" s="80"/>
      <c r="M55" s="81"/>
    </row>
    <row r="56" spans="1:18" s="81" customFormat="1" x14ac:dyDescent="0.2">
      <c r="A56" s="38"/>
      <c r="B56" s="185" t="s">
        <v>104</v>
      </c>
      <c r="C56" s="185"/>
      <c r="D56" s="185"/>
      <c r="E56" s="185"/>
      <c r="F56" s="185"/>
      <c r="G56" s="185"/>
      <c r="H56" s="185"/>
      <c r="I56" s="185"/>
      <c r="J56" s="185"/>
      <c r="K56" s="176" t="s">
        <v>12</v>
      </c>
      <c r="L56" s="176"/>
    </row>
    <row r="57" spans="1:18" s="81" customFormat="1" x14ac:dyDescent="0.2">
      <c r="A57" s="38"/>
      <c r="B57" s="185"/>
      <c r="C57" s="185"/>
      <c r="D57" s="185"/>
      <c r="E57" s="185"/>
      <c r="F57" s="185"/>
      <c r="G57" s="185"/>
      <c r="H57" s="185"/>
      <c r="I57" s="185"/>
      <c r="J57" s="185"/>
      <c r="K57" s="177" t="s">
        <v>13</v>
      </c>
      <c r="L57" s="177"/>
    </row>
    <row r="58" spans="1:18" s="81" customFormat="1" ht="15" x14ac:dyDescent="0.2">
      <c r="A58" s="91"/>
      <c r="B58" s="56" t="s">
        <v>53</v>
      </c>
      <c r="C58" s="94">
        <v>7</v>
      </c>
      <c r="D58" s="186" t="s">
        <v>52</v>
      </c>
      <c r="E58" s="186"/>
      <c r="F58" s="186"/>
      <c r="G58" s="186"/>
      <c r="H58" s="186"/>
      <c r="I58" s="186"/>
      <c r="J58" s="186"/>
      <c r="K58" s="186"/>
      <c r="L58" s="186"/>
    </row>
    <row r="59" spans="1:18" s="81" customFormat="1" ht="45" x14ac:dyDescent="0.2">
      <c r="A59" s="153" t="s">
        <v>16</v>
      </c>
      <c r="B59" s="5" t="s">
        <v>0</v>
      </c>
      <c r="C59" s="5" t="s">
        <v>1</v>
      </c>
      <c r="D59" s="5" t="s">
        <v>2</v>
      </c>
      <c r="E59" s="6" t="s">
        <v>3</v>
      </c>
      <c r="F59" s="7" t="s">
        <v>47</v>
      </c>
      <c r="G59" s="8" t="s">
        <v>4</v>
      </c>
      <c r="H59" s="5" t="s">
        <v>5</v>
      </c>
      <c r="I59" s="8" t="s">
        <v>6</v>
      </c>
      <c r="J59" s="8" t="s">
        <v>7</v>
      </c>
      <c r="K59" s="160" t="s">
        <v>8</v>
      </c>
      <c r="L59" s="5" t="s">
        <v>9</v>
      </c>
    </row>
    <row r="60" spans="1:18" s="81" customFormat="1" ht="19.5" x14ac:dyDescent="0.2">
      <c r="A60" s="33">
        <v>3</v>
      </c>
      <c r="B60" s="183" t="s">
        <v>54</v>
      </c>
      <c r="C60" s="55" t="s">
        <v>75</v>
      </c>
      <c r="D60" s="22" t="s">
        <v>10</v>
      </c>
      <c r="E60" s="23">
        <v>200</v>
      </c>
      <c r="F60" s="24"/>
      <c r="G60" s="13">
        <f t="shared" ref="G60:G66" si="16">ROUND(F60*(1+H60),2)</f>
        <v>0</v>
      </c>
      <c r="H60" s="32">
        <v>0.08</v>
      </c>
      <c r="I60" s="13">
        <f t="shared" ref="I60:I66" si="17">ROUND(F60*E60,2)</f>
        <v>0</v>
      </c>
      <c r="J60" s="13">
        <f t="shared" ref="J60:J66" si="18">ROUND(I60*(1+H60),2)</f>
        <v>0</v>
      </c>
      <c r="K60" s="25"/>
      <c r="L60" s="25"/>
      <c r="N60" s="65"/>
      <c r="O60" s="2"/>
      <c r="P60" s="3"/>
      <c r="Q60" s="4"/>
      <c r="R60" s="4"/>
    </row>
    <row r="61" spans="1:18" s="81" customFormat="1" ht="29.25" customHeight="1" x14ac:dyDescent="0.2">
      <c r="A61" s="153">
        <v>4</v>
      </c>
      <c r="B61" s="183"/>
      <c r="C61" s="55" t="s">
        <v>76</v>
      </c>
      <c r="D61" s="22" t="s">
        <v>10</v>
      </c>
      <c r="E61" s="23">
        <v>20</v>
      </c>
      <c r="F61" s="24"/>
      <c r="G61" s="13">
        <f t="shared" si="16"/>
        <v>0</v>
      </c>
      <c r="H61" s="31">
        <v>0.08</v>
      </c>
      <c r="I61" s="13">
        <f t="shared" si="17"/>
        <v>0</v>
      </c>
      <c r="J61" s="13">
        <f t="shared" si="18"/>
        <v>0</v>
      </c>
      <c r="K61" s="25"/>
      <c r="L61" s="25"/>
      <c r="N61" s="185"/>
      <c r="O61" s="185"/>
      <c r="P61" s="185"/>
      <c r="Q61" s="185"/>
      <c r="R61" s="185"/>
    </row>
    <row r="62" spans="1:18" s="81" customFormat="1" ht="19.5" x14ac:dyDescent="0.2">
      <c r="A62" s="153">
        <v>5</v>
      </c>
      <c r="B62" s="183"/>
      <c r="C62" s="55" t="s">
        <v>77</v>
      </c>
      <c r="D62" s="22" t="s">
        <v>10</v>
      </c>
      <c r="E62" s="23">
        <v>30</v>
      </c>
      <c r="F62" s="24"/>
      <c r="G62" s="13">
        <f t="shared" si="16"/>
        <v>0</v>
      </c>
      <c r="H62" s="31">
        <v>0.08</v>
      </c>
      <c r="I62" s="13">
        <f t="shared" si="17"/>
        <v>0</v>
      </c>
      <c r="J62" s="13">
        <f t="shared" si="18"/>
        <v>0</v>
      </c>
      <c r="K62" s="25"/>
      <c r="L62" s="25"/>
    </row>
    <row r="63" spans="1:18" s="81" customFormat="1" ht="19.5" x14ac:dyDescent="0.2">
      <c r="A63" s="33">
        <v>6</v>
      </c>
      <c r="B63" s="183"/>
      <c r="C63" s="55" t="s">
        <v>48</v>
      </c>
      <c r="D63" s="22" t="s">
        <v>10</v>
      </c>
      <c r="E63" s="23">
        <v>30</v>
      </c>
      <c r="F63" s="24"/>
      <c r="G63" s="13">
        <f t="shared" si="16"/>
        <v>0</v>
      </c>
      <c r="H63" s="31">
        <v>0.08</v>
      </c>
      <c r="I63" s="13">
        <f t="shared" si="17"/>
        <v>0</v>
      </c>
      <c r="J63" s="13">
        <f t="shared" si="18"/>
        <v>0</v>
      </c>
      <c r="K63" s="25"/>
      <c r="L63" s="25"/>
      <c r="M63" s="79"/>
    </row>
    <row r="64" spans="1:18" s="81" customFormat="1" ht="19.5" x14ac:dyDescent="0.2">
      <c r="A64" s="153">
        <v>7</v>
      </c>
      <c r="B64" s="183"/>
      <c r="C64" s="55" t="s">
        <v>49</v>
      </c>
      <c r="D64" s="22" t="s">
        <v>10</v>
      </c>
      <c r="E64" s="23">
        <v>300</v>
      </c>
      <c r="F64" s="24"/>
      <c r="G64" s="13">
        <f t="shared" si="16"/>
        <v>0</v>
      </c>
      <c r="H64" s="31">
        <v>0.08</v>
      </c>
      <c r="I64" s="13">
        <f t="shared" si="17"/>
        <v>0</v>
      </c>
      <c r="J64" s="13">
        <f t="shared" si="18"/>
        <v>0</v>
      </c>
      <c r="K64" s="25"/>
      <c r="L64" s="25"/>
      <c r="M64" s="79"/>
    </row>
    <row r="65" spans="1:13" ht="19.5" x14ac:dyDescent="0.2">
      <c r="A65" s="153">
        <v>8</v>
      </c>
      <c r="B65" s="183"/>
      <c r="C65" s="150" t="s">
        <v>50</v>
      </c>
      <c r="D65" s="152" t="s">
        <v>10</v>
      </c>
      <c r="E65" s="11">
        <v>30</v>
      </c>
      <c r="F65" s="12"/>
      <c r="G65" s="13">
        <f t="shared" si="16"/>
        <v>0</v>
      </c>
      <c r="H65" s="31">
        <v>0.08</v>
      </c>
      <c r="I65" s="13">
        <f t="shared" si="17"/>
        <v>0</v>
      </c>
      <c r="J65" s="13">
        <f t="shared" si="18"/>
        <v>0</v>
      </c>
      <c r="K65" s="25"/>
      <c r="L65" s="15"/>
    </row>
    <row r="66" spans="1:13" ht="19.5" x14ac:dyDescent="0.2">
      <c r="A66" s="33">
        <v>9</v>
      </c>
      <c r="B66" s="93" t="s">
        <v>51</v>
      </c>
      <c r="C66" s="93" t="s">
        <v>78</v>
      </c>
      <c r="D66" s="152" t="s">
        <v>10</v>
      </c>
      <c r="E66" s="11">
        <v>150</v>
      </c>
      <c r="F66" s="12"/>
      <c r="G66" s="13">
        <f t="shared" si="16"/>
        <v>0</v>
      </c>
      <c r="H66" s="31">
        <v>0.08</v>
      </c>
      <c r="I66" s="13">
        <f t="shared" si="17"/>
        <v>0</v>
      </c>
      <c r="J66" s="13">
        <f t="shared" si="18"/>
        <v>0</v>
      </c>
      <c r="K66" s="25"/>
      <c r="L66" s="15"/>
    </row>
    <row r="67" spans="1:13" ht="10.5" customHeight="1" x14ac:dyDescent="0.25">
      <c r="A67" s="21"/>
      <c r="B67" s="64"/>
      <c r="C67" s="1"/>
      <c r="D67" s="17"/>
      <c r="E67" s="20"/>
      <c r="F67" s="36"/>
      <c r="G67" s="17"/>
      <c r="H67" s="18" t="s">
        <v>11</v>
      </c>
      <c r="I67" s="41">
        <f>SUM(I60:I66)</f>
        <v>0</v>
      </c>
      <c r="J67" s="42">
        <f>SUM(J60:J66)</f>
        <v>0</v>
      </c>
      <c r="K67" s="155"/>
      <c r="L67" s="92"/>
    </row>
    <row r="68" spans="1:13" x14ac:dyDescent="0.2">
      <c r="A68" s="21"/>
      <c r="B68" s="185"/>
      <c r="C68" s="185"/>
      <c r="D68" s="185"/>
      <c r="E68" s="185"/>
      <c r="F68" s="185"/>
      <c r="G68" s="185"/>
      <c r="H68" s="185"/>
      <c r="I68" s="185"/>
      <c r="J68" s="120"/>
      <c r="K68" s="176" t="s">
        <v>12</v>
      </c>
      <c r="L68" s="176"/>
    </row>
    <row r="69" spans="1:13" x14ac:dyDescent="0.2">
      <c r="A69" s="21"/>
      <c r="B69" s="17"/>
      <c r="C69" s="1"/>
      <c r="D69" s="17"/>
      <c r="E69" s="20"/>
      <c r="F69" s="36"/>
      <c r="G69" s="17"/>
      <c r="H69" s="17"/>
      <c r="I69" s="17"/>
      <c r="J69" s="17"/>
      <c r="K69" s="177" t="s">
        <v>13</v>
      </c>
      <c r="L69" s="177"/>
    </row>
    <row r="70" spans="1:13" ht="15" customHeight="1" x14ac:dyDescent="0.2">
      <c r="A70" s="95"/>
      <c r="B70" s="107" t="s">
        <v>18</v>
      </c>
      <c r="C70" s="108">
        <v>8</v>
      </c>
      <c r="D70" s="186" t="s">
        <v>67</v>
      </c>
      <c r="E70" s="186"/>
      <c r="F70" s="186"/>
      <c r="G70" s="186"/>
      <c r="H70" s="186"/>
      <c r="I70" s="186"/>
      <c r="J70" s="186"/>
      <c r="K70" s="186"/>
      <c r="L70" s="186"/>
      <c r="M70" s="2"/>
    </row>
    <row r="71" spans="1:13" ht="45" x14ac:dyDescent="0.2">
      <c r="A71" s="96" t="s">
        <v>16</v>
      </c>
      <c r="B71" s="97" t="s">
        <v>0</v>
      </c>
      <c r="C71" s="97" t="s">
        <v>1</v>
      </c>
      <c r="D71" s="5" t="s">
        <v>2</v>
      </c>
      <c r="E71" s="6" t="s">
        <v>3</v>
      </c>
      <c r="F71" s="98" t="s">
        <v>15</v>
      </c>
      <c r="G71" s="8" t="s">
        <v>4</v>
      </c>
      <c r="H71" s="5" t="s">
        <v>29</v>
      </c>
      <c r="I71" s="8" t="s">
        <v>6</v>
      </c>
      <c r="J71" s="8" t="s">
        <v>7</v>
      </c>
      <c r="K71" s="156" t="s">
        <v>30</v>
      </c>
      <c r="L71" s="5" t="s">
        <v>9</v>
      </c>
    </row>
    <row r="72" spans="1:13" ht="87.75" x14ac:dyDescent="0.2">
      <c r="A72" s="28">
        <v>1</v>
      </c>
      <c r="B72" s="99" t="s">
        <v>55</v>
      </c>
      <c r="C72" s="34"/>
      <c r="D72" s="28" t="s">
        <v>10</v>
      </c>
      <c r="E72" s="71">
        <v>2037</v>
      </c>
      <c r="F72" s="72"/>
      <c r="G72" s="73">
        <f t="shared" ref="G72:G75" si="19">ROUND(F72*(1+H72),2)</f>
        <v>0</v>
      </c>
      <c r="H72" s="31">
        <v>0.08</v>
      </c>
      <c r="I72" s="73">
        <f t="shared" ref="I72:I75" si="20">ROUND(F72*E72,2)</f>
        <v>0</v>
      </c>
      <c r="J72" s="73">
        <f t="shared" ref="J72:J75" si="21">ROUND(I72*(1+H72),2)</f>
        <v>0</v>
      </c>
      <c r="K72" s="157"/>
      <c r="L72" s="75"/>
    </row>
    <row r="73" spans="1:13" ht="19.5" x14ac:dyDescent="0.2">
      <c r="A73" s="28">
        <v>2</v>
      </c>
      <c r="B73" s="99" t="s">
        <v>56</v>
      </c>
      <c r="C73" s="34"/>
      <c r="D73" s="28" t="s">
        <v>10</v>
      </c>
      <c r="E73" s="71">
        <v>1300</v>
      </c>
      <c r="F73" s="72"/>
      <c r="G73" s="73">
        <f t="shared" si="19"/>
        <v>0</v>
      </c>
      <c r="H73" s="31">
        <v>0.08</v>
      </c>
      <c r="I73" s="73">
        <f t="shared" si="20"/>
        <v>0</v>
      </c>
      <c r="J73" s="73">
        <f t="shared" si="21"/>
        <v>0</v>
      </c>
      <c r="K73" s="157"/>
      <c r="L73" s="75"/>
    </row>
    <row r="74" spans="1:13" ht="29.25" x14ac:dyDescent="0.2">
      <c r="A74" s="28">
        <v>3</v>
      </c>
      <c r="B74" s="99" t="s">
        <v>61</v>
      </c>
      <c r="C74" s="34" t="s">
        <v>62</v>
      </c>
      <c r="D74" s="28" t="s">
        <v>10</v>
      </c>
      <c r="E74" s="71">
        <v>2140</v>
      </c>
      <c r="F74" s="72"/>
      <c r="G74" s="73">
        <f t="shared" si="19"/>
        <v>0</v>
      </c>
      <c r="H74" s="31">
        <v>0.08</v>
      </c>
      <c r="I74" s="73">
        <f t="shared" si="20"/>
        <v>0</v>
      </c>
      <c r="J74" s="73">
        <f t="shared" si="21"/>
        <v>0</v>
      </c>
      <c r="K74" s="157"/>
      <c r="L74" s="75"/>
    </row>
    <row r="75" spans="1:13" x14ac:dyDescent="0.2">
      <c r="A75" s="28">
        <v>4</v>
      </c>
      <c r="B75" s="99" t="s">
        <v>64</v>
      </c>
      <c r="C75" s="34"/>
      <c r="D75" s="28" t="s">
        <v>10</v>
      </c>
      <c r="E75" s="71">
        <v>23</v>
      </c>
      <c r="F75" s="72"/>
      <c r="G75" s="73">
        <f t="shared" si="19"/>
        <v>0</v>
      </c>
      <c r="H75" s="31">
        <v>0.08</v>
      </c>
      <c r="I75" s="73">
        <f t="shared" si="20"/>
        <v>0</v>
      </c>
      <c r="J75" s="73">
        <f t="shared" si="21"/>
        <v>0</v>
      </c>
      <c r="K75" s="157"/>
      <c r="L75" s="75"/>
    </row>
    <row r="76" spans="1:13" x14ac:dyDescent="0.2">
      <c r="A76" s="100"/>
      <c r="B76" s="101"/>
      <c r="C76" s="102"/>
      <c r="D76" s="102"/>
      <c r="E76" s="103"/>
      <c r="F76" s="104"/>
      <c r="G76" s="105"/>
      <c r="H76" s="31" t="s">
        <v>11</v>
      </c>
      <c r="I76" s="42">
        <f>SUM(I72:I75)</f>
        <v>0</v>
      </c>
      <c r="J76" s="42">
        <f>SUM(J72:J75)</f>
        <v>0</v>
      </c>
      <c r="K76" s="161"/>
      <c r="L76" s="106"/>
    </row>
    <row r="77" spans="1:13" x14ac:dyDescent="0.2">
      <c r="A77" s="21"/>
      <c r="B77" s="17"/>
      <c r="C77" s="1"/>
      <c r="D77" s="17"/>
      <c r="E77" s="20"/>
      <c r="F77" s="17"/>
      <c r="G77" s="17"/>
      <c r="H77" s="17"/>
      <c r="I77" s="17"/>
      <c r="J77" s="148"/>
      <c r="K77" s="176" t="s">
        <v>12</v>
      </c>
      <c r="L77" s="176"/>
    </row>
    <row r="78" spans="1:13" x14ac:dyDescent="0.2">
      <c r="A78" s="21"/>
      <c r="B78" s="17"/>
      <c r="C78" s="1"/>
      <c r="D78" s="17"/>
      <c r="E78" s="20"/>
      <c r="F78" s="17"/>
      <c r="G78" s="17"/>
      <c r="H78" s="17"/>
      <c r="I78" s="17"/>
      <c r="J78" s="148"/>
      <c r="K78" s="177" t="s">
        <v>13</v>
      </c>
      <c r="L78" s="177"/>
    </row>
    <row r="79" spans="1:13" ht="15" customHeight="1" x14ac:dyDescent="0.2">
      <c r="A79" s="95"/>
      <c r="B79" s="107" t="s">
        <v>18</v>
      </c>
      <c r="C79" s="170" t="s">
        <v>88</v>
      </c>
      <c r="D79" s="186" t="s">
        <v>67</v>
      </c>
      <c r="E79" s="186"/>
      <c r="F79" s="186"/>
      <c r="G79" s="186"/>
      <c r="H79" s="186"/>
      <c r="I79" s="186"/>
      <c r="J79" s="186"/>
      <c r="K79" s="186"/>
      <c r="L79" s="186"/>
      <c r="M79" s="2"/>
    </row>
    <row r="80" spans="1:13" ht="45" x14ac:dyDescent="0.2">
      <c r="A80" s="96" t="s">
        <v>16</v>
      </c>
      <c r="B80" s="97" t="s">
        <v>0</v>
      </c>
      <c r="C80" s="97" t="s">
        <v>1</v>
      </c>
      <c r="D80" s="5" t="s">
        <v>2</v>
      </c>
      <c r="E80" s="6" t="s">
        <v>3</v>
      </c>
      <c r="F80" s="98" t="s">
        <v>15</v>
      </c>
      <c r="G80" s="8" t="s">
        <v>4</v>
      </c>
      <c r="H80" s="5" t="s">
        <v>29</v>
      </c>
      <c r="I80" s="8" t="s">
        <v>6</v>
      </c>
      <c r="J80" s="8" t="s">
        <v>7</v>
      </c>
      <c r="K80" s="156" t="s">
        <v>30</v>
      </c>
      <c r="L80" s="5" t="s">
        <v>9</v>
      </c>
    </row>
    <row r="81" spans="1:15" ht="117" x14ac:dyDescent="0.2">
      <c r="A81" s="169">
        <v>1</v>
      </c>
      <c r="B81" s="99" t="s">
        <v>102</v>
      </c>
      <c r="C81" s="27" t="s">
        <v>98</v>
      </c>
      <c r="D81" s="28" t="s">
        <v>10</v>
      </c>
      <c r="E81" s="71">
        <v>7</v>
      </c>
      <c r="F81" s="72"/>
      <c r="G81" s="73">
        <f t="shared" ref="G81:G82" si="22">ROUND(F81*(1+H81),2)</f>
        <v>0</v>
      </c>
      <c r="H81" s="31">
        <v>0.08</v>
      </c>
      <c r="I81" s="73">
        <f t="shared" ref="I81:I82" si="23">ROUND(F81*E81,2)</f>
        <v>0</v>
      </c>
      <c r="J81" s="73">
        <f t="shared" ref="J81:J82" si="24">ROUND(I81*(1+H81),2)</f>
        <v>0</v>
      </c>
      <c r="K81" s="157"/>
      <c r="L81" s="75"/>
    </row>
    <row r="82" spans="1:15" x14ac:dyDescent="0.2">
      <c r="A82" s="169">
        <v>2</v>
      </c>
      <c r="B82" s="121" t="s">
        <v>70</v>
      </c>
      <c r="C82" s="34" t="s">
        <v>71</v>
      </c>
      <c r="D82" s="28" t="s">
        <v>72</v>
      </c>
      <c r="E82" s="71">
        <v>10</v>
      </c>
      <c r="F82" s="72"/>
      <c r="G82" s="73">
        <f t="shared" si="22"/>
        <v>0</v>
      </c>
      <c r="H82" s="31">
        <v>0.08</v>
      </c>
      <c r="I82" s="73">
        <f t="shared" si="23"/>
        <v>0</v>
      </c>
      <c r="J82" s="73">
        <f t="shared" si="24"/>
        <v>0</v>
      </c>
      <c r="K82" s="157"/>
      <c r="L82" s="75"/>
    </row>
    <row r="83" spans="1:15" x14ac:dyDescent="0.2">
      <c r="A83" s="100"/>
      <c r="B83" s="101"/>
      <c r="C83" s="102"/>
      <c r="D83" s="102"/>
      <c r="E83" s="103"/>
      <c r="F83" s="104"/>
      <c r="G83" s="105"/>
      <c r="H83" s="31" t="s">
        <v>11</v>
      </c>
      <c r="I83" s="42">
        <f>SUM(I81:I82)</f>
        <v>0</v>
      </c>
      <c r="J83" s="42">
        <f>SUM(J81:J82)</f>
        <v>0</v>
      </c>
      <c r="K83" s="161"/>
      <c r="L83" s="106"/>
    </row>
    <row r="84" spans="1:15" x14ac:dyDescent="0.2">
      <c r="A84" s="21"/>
      <c r="B84" s="17"/>
      <c r="C84" s="1"/>
      <c r="D84" s="17"/>
      <c r="E84" s="20"/>
      <c r="F84" s="17"/>
      <c r="G84" s="17"/>
      <c r="H84" s="17"/>
      <c r="I84" s="17"/>
      <c r="J84" s="148"/>
      <c r="K84" s="149"/>
      <c r="L84" s="149"/>
    </row>
    <row r="85" spans="1:15" x14ac:dyDescent="0.2">
      <c r="A85" s="38"/>
      <c r="B85" s="58"/>
      <c r="C85" s="59"/>
      <c r="D85" s="59"/>
      <c r="E85" s="38"/>
      <c r="F85" s="60"/>
      <c r="G85" s="43"/>
      <c r="H85" s="61"/>
      <c r="I85" s="48"/>
      <c r="J85" s="48"/>
    </row>
    <row r="86" spans="1:15" x14ac:dyDescent="0.2">
      <c r="A86" s="38"/>
      <c r="B86" s="58"/>
      <c r="C86" s="59"/>
      <c r="D86" s="59"/>
      <c r="E86" s="38"/>
      <c r="F86" s="60"/>
      <c r="G86" s="43"/>
      <c r="H86" s="61"/>
      <c r="I86" s="48"/>
      <c r="J86" s="48"/>
    </row>
    <row r="87" spans="1:15" ht="15" customHeight="1" x14ac:dyDescent="0.2">
      <c r="A87" s="95"/>
      <c r="B87" s="107" t="s">
        <v>18</v>
      </c>
      <c r="C87" s="108" t="s">
        <v>89</v>
      </c>
      <c r="D87" s="186" t="s">
        <v>67</v>
      </c>
      <c r="E87" s="186"/>
      <c r="F87" s="186"/>
      <c r="G87" s="186"/>
      <c r="H87" s="186"/>
      <c r="I87" s="186"/>
      <c r="J87" s="186"/>
      <c r="K87" s="186"/>
      <c r="L87" s="186"/>
      <c r="M87" s="186"/>
    </row>
    <row r="88" spans="1:15" ht="45" x14ac:dyDescent="0.2">
      <c r="A88" s="96" t="s">
        <v>16</v>
      </c>
      <c r="B88" s="97" t="s">
        <v>0</v>
      </c>
      <c r="C88" s="97" t="s">
        <v>1</v>
      </c>
      <c r="D88" s="5" t="s">
        <v>2</v>
      </c>
      <c r="E88" s="6" t="s">
        <v>3</v>
      </c>
      <c r="F88" s="98" t="s">
        <v>15</v>
      </c>
      <c r="G88" s="8" t="s">
        <v>4</v>
      </c>
      <c r="H88" s="5" t="s">
        <v>29</v>
      </c>
      <c r="I88" s="8" t="s">
        <v>6</v>
      </c>
      <c r="J88" s="8" t="s">
        <v>7</v>
      </c>
      <c r="K88" s="156" t="s">
        <v>30</v>
      </c>
      <c r="L88" s="5" t="s">
        <v>9</v>
      </c>
    </row>
    <row r="89" spans="1:15" ht="39" x14ac:dyDescent="0.2">
      <c r="A89" s="28">
        <v>1</v>
      </c>
      <c r="B89" s="99" t="s">
        <v>57</v>
      </c>
      <c r="C89" s="27" t="s">
        <v>58</v>
      </c>
      <c r="D89" s="28" t="s">
        <v>10</v>
      </c>
      <c r="E89" s="71">
        <v>1000</v>
      </c>
      <c r="F89" s="72"/>
      <c r="G89" s="73">
        <f t="shared" ref="G89:G91" si="25">ROUND(F89*(1+H89),2)</f>
        <v>0</v>
      </c>
      <c r="H89" s="31">
        <v>0.08</v>
      </c>
      <c r="I89" s="73">
        <f t="shared" ref="I89:I91" si="26">ROUND(F89*E89,2)</f>
        <v>0</v>
      </c>
      <c r="J89" s="73">
        <f t="shared" ref="J89:J91" si="27">ROUND(I89*(1+H89),2)</f>
        <v>0</v>
      </c>
      <c r="K89" s="157"/>
      <c r="L89" s="75"/>
    </row>
    <row r="90" spans="1:15" ht="48.75" x14ac:dyDescent="0.2">
      <c r="A90" s="28">
        <v>2</v>
      </c>
      <c r="B90" s="99" t="s">
        <v>59</v>
      </c>
      <c r="C90" s="27" t="s">
        <v>60</v>
      </c>
      <c r="D90" s="28" t="s">
        <v>10</v>
      </c>
      <c r="E90" s="71">
        <v>1000</v>
      </c>
      <c r="F90" s="72"/>
      <c r="G90" s="73">
        <f t="shared" si="25"/>
        <v>0</v>
      </c>
      <c r="H90" s="31">
        <v>0.08</v>
      </c>
      <c r="I90" s="73">
        <f t="shared" si="26"/>
        <v>0</v>
      </c>
      <c r="J90" s="73">
        <f t="shared" si="27"/>
        <v>0</v>
      </c>
      <c r="K90" s="157"/>
      <c r="L90" s="75"/>
    </row>
    <row r="91" spans="1:15" x14ac:dyDescent="0.2">
      <c r="A91" s="28">
        <v>3</v>
      </c>
      <c r="B91" s="99" t="s">
        <v>63</v>
      </c>
      <c r="C91" s="34"/>
      <c r="D91" s="28" t="s">
        <v>73</v>
      </c>
      <c r="E91" s="71">
        <v>1</v>
      </c>
      <c r="F91" s="72"/>
      <c r="G91" s="73">
        <f t="shared" si="25"/>
        <v>0</v>
      </c>
      <c r="H91" s="31">
        <v>0.08</v>
      </c>
      <c r="I91" s="73">
        <f t="shared" si="26"/>
        <v>0</v>
      </c>
      <c r="J91" s="73">
        <f t="shared" si="27"/>
        <v>0</v>
      </c>
      <c r="K91" s="157"/>
      <c r="L91" s="75"/>
    </row>
    <row r="92" spans="1:15" x14ac:dyDescent="0.2">
      <c r="A92" s="100"/>
      <c r="B92" s="101"/>
      <c r="C92" s="102"/>
      <c r="D92" s="102"/>
      <c r="E92" s="103"/>
      <c r="F92" s="104"/>
      <c r="G92" s="105"/>
      <c r="H92" s="31" t="s">
        <v>11</v>
      </c>
      <c r="I92" s="42">
        <f>SUM(I89:I91)</f>
        <v>0</v>
      </c>
      <c r="J92" s="42">
        <f>SUM(J89:J91)</f>
        <v>0</v>
      </c>
      <c r="K92" s="161"/>
      <c r="L92" s="106"/>
      <c r="M92" s="2"/>
    </row>
    <row r="93" spans="1:15" x14ac:dyDescent="0.2">
      <c r="A93" s="38"/>
      <c r="B93" s="58"/>
      <c r="C93" s="59"/>
      <c r="D93" s="59"/>
      <c r="E93" s="38"/>
      <c r="F93" s="60"/>
      <c r="G93" s="43"/>
      <c r="H93" s="61"/>
      <c r="I93" s="48"/>
      <c r="J93" s="48"/>
    </row>
    <row r="94" spans="1:15" x14ac:dyDescent="0.2">
      <c r="A94" s="38"/>
      <c r="B94" s="58"/>
      <c r="C94" s="59"/>
      <c r="D94" s="59"/>
      <c r="E94" s="38"/>
      <c r="F94" s="60"/>
      <c r="G94" s="43"/>
      <c r="H94" s="61"/>
      <c r="I94" s="48"/>
      <c r="J94" s="48"/>
    </row>
    <row r="95" spans="1:15" x14ac:dyDescent="0.2">
      <c r="A95" s="95"/>
      <c r="B95" s="109" t="s">
        <v>18</v>
      </c>
      <c r="C95" s="110">
        <v>9</v>
      </c>
      <c r="D95" s="186" t="s">
        <v>68</v>
      </c>
      <c r="E95" s="186"/>
      <c r="F95" s="186"/>
      <c r="G95" s="186"/>
      <c r="H95" s="186"/>
      <c r="I95" s="186"/>
      <c r="J95" s="186"/>
      <c r="K95" s="186"/>
      <c r="L95" s="186"/>
      <c r="M95" s="2"/>
      <c r="N95" s="80"/>
      <c r="O95" s="80"/>
    </row>
    <row r="96" spans="1:15" ht="45" x14ac:dyDescent="0.2">
      <c r="A96" s="96" t="s">
        <v>16</v>
      </c>
      <c r="B96" s="97" t="s">
        <v>0</v>
      </c>
      <c r="C96" s="97" t="s">
        <v>1</v>
      </c>
      <c r="D96" s="97" t="s">
        <v>2</v>
      </c>
      <c r="E96" s="111" t="s">
        <v>3</v>
      </c>
      <c r="F96" s="112" t="s">
        <v>47</v>
      </c>
      <c r="G96" s="113" t="s">
        <v>4</v>
      </c>
      <c r="H96" s="97" t="s">
        <v>29</v>
      </c>
      <c r="I96" s="113" t="s">
        <v>6</v>
      </c>
      <c r="J96" s="113" t="s">
        <v>7</v>
      </c>
      <c r="K96" s="162" t="s">
        <v>30</v>
      </c>
      <c r="L96" s="97" t="s">
        <v>9</v>
      </c>
      <c r="M96" s="80"/>
      <c r="N96" s="80"/>
      <c r="O96" s="80"/>
    </row>
    <row r="97" spans="1:17" ht="68.25" x14ac:dyDescent="0.2">
      <c r="A97" s="114">
        <v>1</v>
      </c>
      <c r="B97" s="115" t="s">
        <v>69</v>
      </c>
      <c r="C97" s="116" t="s">
        <v>99</v>
      </c>
      <c r="D97" s="117" t="s">
        <v>10</v>
      </c>
      <c r="E97" s="71">
        <v>190</v>
      </c>
      <c r="F97" s="118"/>
      <c r="G97" s="119">
        <f t="shared" ref="G97" si="28">ROUND(F97*(1+H97),2)</f>
        <v>0</v>
      </c>
      <c r="H97" s="14">
        <v>0.08</v>
      </c>
      <c r="I97" s="119">
        <f t="shared" ref="I97" si="29">ROUND(F97*E97,2)</f>
        <v>0</v>
      </c>
      <c r="J97" s="119">
        <f t="shared" ref="J97" si="30">ROUND(I97*(1+H97),2)</f>
        <v>0</v>
      </c>
      <c r="K97" s="163"/>
      <c r="L97" s="171"/>
    </row>
    <row r="98" spans="1:17" x14ac:dyDescent="0.2">
      <c r="A98" s="100"/>
      <c r="B98" s="101"/>
      <c r="C98" s="102"/>
      <c r="D98" s="102"/>
      <c r="E98" s="103"/>
      <c r="F98" s="104"/>
      <c r="G98" s="105"/>
      <c r="H98" s="31" t="s">
        <v>11</v>
      </c>
      <c r="I98" s="42">
        <f>SUM(I97)</f>
        <v>0</v>
      </c>
      <c r="J98" s="42">
        <f>SUM(J97)</f>
        <v>0</v>
      </c>
      <c r="K98" s="161"/>
      <c r="L98" s="106"/>
      <c r="M98" s="80"/>
      <c r="N98" s="80"/>
      <c r="O98" s="80"/>
    </row>
    <row r="99" spans="1:17" x14ac:dyDescent="0.2">
      <c r="A99" s="21"/>
      <c r="B99" s="17"/>
      <c r="C99" s="1"/>
      <c r="D99" s="17"/>
      <c r="E99" s="20"/>
      <c r="F99" s="17"/>
      <c r="G99" s="17"/>
      <c r="H99" s="17"/>
      <c r="I99" s="17"/>
      <c r="J99" s="148"/>
      <c r="K99" s="176" t="s">
        <v>12</v>
      </c>
      <c r="L99" s="176"/>
      <c r="M99" s="80"/>
      <c r="N99" s="80"/>
      <c r="O99" s="80"/>
    </row>
    <row r="100" spans="1:17" ht="15" customHeight="1" x14ac:dyDescent="0.2">
      <c r="A100" s="38"/>
      <c r="B100" s="58"/>
      <c r="C100" s="59"/>
      <c r="D100" s="59"/>
      <c r="E100" s="38"/>
      <c r="F100" s="60"/>
      <c r="G100" s="43"/>
      <c r="H100" s="61"/>
      <c r="I100" s="48"/>
      <c r="J100" s="48"/>
      <c r="K100" s="177" t="s">
        <v>13</v>
      </c>
      <c r="L100" s="177"/>
    </row>
    <row r="101" spans="1:17" ht="15" customHeight="1" x14ac:dyDescent="0.2">
      <c r="A101" s="95"/>
      <c r="B101" s="109" t="s">
        <v>18</v>
      </c>
      <c r="C101" s="110">
        <v>10</v>
      </c>
      <c r="D101" s="186" t="s">
        <v>85</v>
      </c>
      <c r="E101" s="186"/>
      <c r="F101" s="186"/>
      <c r="G101" s="186"/>
      <c r="H101" s="186"/>
      <c r="I101" s="186"/>
      <c r="J101" s="186"/>
      <c r="K101" s="186"/>
      <c r="L101" s="186"/>
      <c r="M101" s="132"/>
    </row>
    <row r="102" spans="1:17" ht="45" x14ac:dyDescent="0.2">
      <c r="A102" s="96" t="s">
        <v>16</v>
      </c>
      <c r="B102" s="135" t="s">
        <v>0</v>
      </c>
      <c r="C102" s="5" t="s">
        <v>1</v>
      </c>
      <c r="D102" s="5" t="s">
        <v>2</v>
      </c>
      <c r="E102" s="6" t="s">
        <v>3</v>
      </c>
      <c r="F102" s="7" t="s">
        <v>84</v>
      </c>
      <c r="G102" s="8" t="s">
        <v>4</v>
      </c>
      <c r="H102" s="5" t="s">
        <v>29</v>
      </c>
      <c r="I102" s="8" t="s">
        <v>6</v>
      </c>
      <c r="J102" s="8" t="s">
        <v>7</v>
      </c>
      <c r="K102" s="164" t="s">
        <v>30</v>
      </c>
      <c r="L102" s="5" t="s">
        <v>9</v>
      </c>
      <c r="M102" s="136"/>
      <c r="N102" s="80"/>
      <c r="O102" s="80"/>
      <c r="P102" s="80"/>
    </row>
    <row r="103" spans="1:17" ht="48.75" x14ac:dyDescent="0.2">
      <c r="A103" s="137"/>
      <c r="B103" s="138" t="s">
        <v>82</v>
      </c>
      <c r="C103" s="139" t="s">
        <v>83</v>
      </c>
      <c r="D103" s="63" t="s">
        <v>10</v>
      </c>
      <c r="E103" s="71">
        <v>20</v>
      </c>
      <c r="F103" s="140"/>
      <c r="G103" s="141">
        <f t="shared" ref="G103" si="31">ROUND(F103*(1+H103),2)</f>
        <v>0</v>
      </c>
      <c r="H103" s="142">
        <v>0.08</v>
      </c>
      <c r="I103" s="141">
        <f t="shared" ref="I103" si="32">ROUND(F103*E103,2)</f>
        <v>0</v>
      </c>
      <c r="J103" s="141">
        <f t="shared" ref="J103" si="33">ROUND(I103*(1+H103),2)</f>
        <v>0</v>
      </c>
      <c r="K103" s="165"/>
      <c r="L103" s="143"/>
      <c r="M103" s="136"/>
      <c r="N103" s="80"/>
      <c r="O103" s="80"/>
      <c r="P103" s="80"/>
    </row>
    <row r="104" spans="1:17" ht="15" customHeight="1" x14ac:dyDescent="0.2">
      <c r="A104" s="21"/>
      <c r="B104" s="144"/>
      <c r="C104" s="145"/>
      <c r="D104" s="2"/>
      <c r="E104" s="128"/>
      <c r="F104" s="146"/>
      <c r="G104" s="130"/>
      <c r="H104" s="123" t="s">
        <v>11</v>
      </c>
      <c r="I104" s="124">
        <f>SUM(I103)</f>
        <v>0</v>
      </c>
      <c r="J104" s="124">
        <f>SUM(J103)</f>
        <v>0</v>
      </c>
      <c r="K104" s="166"/>
      <c r="L104" s="4"/>
      <c r="M104" s="147"/>
      <c r="N104" s="80"/>
      <c r="O104" s="80"/>
      <c r="P104" s="80"/>
      <c r="Q104" s="80"/>
    </row>
    <row r="105" spans="1:17" ht="15" customHeight="1" x14ac:dyDescent="0.2">
      <c r="A105" s="38"/>
      <c r="B105" s="58"/>
      <c r="C105" s="59"/>
      <c r="D105" s="59"/>
      <c r="E105" s="38"/>
      <c r="F105" s="60"/>
      <c r="G105" s="43"/>
      <c r="H105" s="61"/>
      <c r="I105" s="48"/>
      <c r="J105" s="48"/>
      <c r="K105" s="149"/>
      <c r="L105" s="149"/>
    </row>
    <row r="106" spans="1:17" ht="15" customHeight="1" x14ac:dyDescent="0.2">
      <c r="A106" s="38"/>
      <c r="B106" s="58"/>
      <c r="C106" s="59"/>
      <c r="D106" s="59"/>
      <c r="E106" s="38"/>
      <c r="F106" s="60"/>
      <c r="G106" s="43"/>
      <c r="H106" s="61"/>
      <c r="I106" s="48"/>
      <c r="J106" s="48"/>
      <c r="K106" s="149"/>
      <c r="L106" s="149"/>
    </row>
    <row r="107" spans="1:17" x14ac:dyDescent="0.2">
      <c r="A107" s="95"/>
      <c r="B107" s="109" t="s">
        <v>18</v>
      </c>
      <c r="C107" s="110">
        <v>11</v>
      </c>
      <c r="D107" s="186" t="s">
        <v>81</v>
      </c>
      <c r="E107" s="186"/>
      <c r="F107" s="186"/>
      <c r="G107" s="186"/>
      <c r="H107" s="186"/>
      <c r="I107" s="186"/>
      <c r="J107" s="186"/>
      <c r="K107" s="186"/>
      <c r="L107" s="186"/>
      <c r="M107" s="2"/>
      <c r="N107" s="80"/>
      <c r="O107" s="80"/>
    </row>
    <row r="108" spans="1:17" ht="45" x14ac:dyDescent="0.2">
      <c r="A108" s="96" t="s">
        <v>16</v>
      </c>
      <c r="B108" s="97" t="s">
        <v>0</v>
      </c>
      <c r="C108" s="97" t="s">
        <v>1</v>
      </c>
      <c r="D108" s="5" t="s">
        <v>2</v>
      </c>
      <c r="E108" s="6" t="s">
        <v>3</v>
      </c>
      <c r="F108" s="7" t="s">
        <v>80</v>
      </c>
      <c r="G108" s="8" t="s">
        <v>4</v>
      </c>
      <c r="H108" s="5" t="s">
        <v>29</v>
      </c>
      <c r="I108" s="8" t="s">
        <v>6</v>
      </c>
      <c r="J108" s="8" t="s">
        <v>7</v>
      </c>
      <c r="K108" s="156" t="s">
        <v>30</v>
      </c>
      <c r="L108" s="5" t="s">
        <v>9</v>
      </c>
    </row>
    <row r="109" spans="1:17" ht="126.75" x14ac:dyDescent="0.2">
      <c r="A109" s="153">
        <v>1</v>
      </c>
      <c r="B109" s="150" t="s">
        <v>100</v>
      </c>
      <c r="C109" s="34"/>
      <c r="D109" s="28" t="s">
        <v>37</v>
      </c>
      <c r="E109" s="71">
        <v>5</v>
      </c>
      <c r="F109" s="133"/>
      <c r="G109" s="73">
        <f t="shared" ref="G109" si="34">ROUND(F109*(1+H109),2)</f>
        <v>0</v>
      </c>
      <c r="H109" s="31">
        <v>0.08</v>
      </c>
      <c r="I109" s="73">
        <f t="shared" ref="I109" si="35">ROUND(F109*E109,2)</f>
        <v>0</v>
      </c>
      <c r="J109" s="73">
        <f t="shared" ref="J109" si="36">ROUND(I109*(1+H109),2)</f>
        <v>0</v>
      </c>
      <c r="K109" s="157"/>
      <c r="L109" s="75"/>
      <c r="M109" s="132"/>
    </row>
    <row r="110" spans="1:17" ht="15" customHeight="1" x14ac:dyDescent="0.2">
      <c r="A110" s="100"/>
      <c r="B110" s="101"/>
      <c r="C110" s="102"/>
      <c r="D110" s="102"/>
      <c r="E110" s="103"/>
      <c r="F110" s="134"/>
      <c r="G110" s="105"/>
      <c r="H110" s="31" t="s">
        <v>11</v>
      </c>
      <c r="I110" s="42">
        <f>SUM(I109)</f>
        <v>0</v>
      </c>
      <c r="J110" s="42">
        <f>SUM(J109)</f>
        <v>0</v>
      </c>
      <c r="K110" s="161"/>
      <c r="L110" s="106"/>
      <c r="M110" s="132"/>
    </row>
    <row r="111" spans="1:17" ht="15" customHeight="1" x14ac:dyDescent="0.25">
      <c r="A111" s="95"/>
      <c r="B111" s="101"/>
      <c r="C111" s="151"/>
      <c r="D111" s="151"/>
      <c r="E111" s="128"/>
      <c r="F111" s="129"/>
      <c r="G111" s="130"/>
      <c r="H111" s="18"/>
      <c r="I111" s="131"/>
      <c r="J111" s="131"/>
      <c r="K111" s="167"/>
      <c r="L111" s="35"/>
      <c r="M111" s="132"/>
    </row>
    <row r="113" spans="1:17" x14ac:dyDescent="0.2">
      <c r="B113" s="79" t="s">
        <v>101</v>
      </c>
    </row>
    <row r="116" spans="1:17" ht="15" customHeight="1" x14ac:dyDescent="0.2">
      <c r="A116" s="21"/>
      <c r="B116" s="144"/>
      <c r="C116" s="145"/>
      <c r="D116" s="2"/>
      <c r="E116" s="128"/>
      <c r="F116" s="146"/>
      <c r="G116" s="130"/>
      <c r="H116" s="18"/>
      <c r="I116" s="80"/>
      <c r="J116" s="80"/>
      <c r="M116" s="147"/>
      <c r="N116" s="80"/>
      <c r="O116" s="80"/>
      <c r="P116" s="80"/>
      <c r="Q116" s="80"/>
    </row>
    <row r="117" spans="1:17" x14ac:dyDescent="0.2">
      <c r="A117" s="44"/>
      <c r="B117" s="45"/>
      <c r="C117" s="46"/>
      <c r="D117" s="46"/>
      <c r="E117" s="44"/>
      <c r="F117" s="47"/>
      <c r="G117" s="43"/>
      <c r="H117" s="17"/>
      <c r="I117" s="17"/>
      <c r="J117" s="35"/>
    </row>
    <row r="118" spans="1:17" x14ac:dyDescent="0.2">
      <c r="A118" s="37"/>
      <c r="B118" s="35"/>
      <c r="F118" s="83"/>
    </row>
    <row r="119" spans="1:17" x14ac:dyDescent="0.2">
      <c r="A119" s="37"/>
      <c r="B119" s="35"/>
      <c r="D119" s="79"/>
    </row>
    <row r="120" spans="1:17" x14ac:dyDescent="0.2">
      <c r="A120" s="37"/>
      <c r="B120" s="35"/>
      <c r="D120" s="79"/>
    </row>
  </sheetData>
  <mergeCells count="42">
    <mergeCell ref="N61:R61"/>
    <mergeCell ref="B68:I68"/>
    <mergeCell ref="D107:L107"/>
    <mergeCell ref="D79:L79"/>
    <mergeCell ref="D95:L95"/>
    <mergeCell ref="K99:L99"/>
    <mergeCell ref="K100:L100"/>
    <mergeCell ref="D101:L101"/>
    <mergeCell ref="D87:M87"/>
    <mergeCell ref="K68:L68"/>
    <mergeCell ref="K69:L69"/>
    <mergeCell ref="D70:L70"/>
    <mergeCell ref="K77:L77"/>
    <mergeCell ref="K78:L78"/>
    <mergeCell ref="B60:B65"/>
    <mergeCell ref="K38:L38"/>
    <mergeCell ref="D41:L41"/>
    <mergeCell ref="D46:L46"/>
    <mergeCell ref="K50:L50"/>
    <mergeCell ref="K51:L51"/>
    <mergeCell ref="D52:L52"/>
    <mergeCell ref="B56:J56"/>
    <mergeCell ref="K56:L56"/>
    <mergeCell ref="B57:J57"/>
    <mergeCell ref="K57:L57"/>
    <mergeCell ref="D58:L58"/>
    <mergeCell ref="D26:L26"/>
    <mergeCell ref="B28:B29"/>
    <mergeCell ref="B30:B33"/>
    <mergeCell ref="K37:L37"/>
    <mergeCell ref="B16:F16"/>
    <mergeCell ref="K17:L17"/>
    <mergeCell ref="K18:L18"/>
    <mergeCell ref="D19:L19"/>
    <mergeCell ref="K24:L24"/>
    <mergeCell ref="K25:L25"/>
    <mergeCell ref="D12:L12"/>
    <mergeCell ref="D2:L2"/>
    <mergeCell ref="B4:B5"/>
    <mergeCell ref="B9:F9"/>
    <mergeCell ref="K10:L10"/>
    <mergeCell ref="K11:L11"/>
  </mergeCells>
  <pageMargins left="0" right="0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a-c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Tyburska Monika</dc:creator>
  <cp:lastModifiedBy>Sidor Agnieszka</cp:lastModifiedBy>
  <cp:lastPrinted>2019-10-16T10:47:45Z</cp:lastPrinted>
  <dcterms:created xsi:type="dcterms:W3CDTF">2019-06-10T12:54:57Z</dcterms:created>
  <dcterms:modified xsi:type="dcterms:W3CDTF">2019-10-18T12:15:43Z</dcterms:modified>
</cp:coreProperties>
</file>