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/>
  <xr:revisionPtr revIDLastSave="0" documentId="13_ncr:1_{597E1D26-D11A-4E2B-B490-AE3D2B8FE9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C (3)" sheetId="9" r:id="rId1"/>
  </sheets>
  <definedNames>
    <definedName name="_xlnm.Print_Titles" localSheetId="0">'BC (3)'!#REF!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1" i="9" l="1"/>
  <c r="J61" i="9" s="1"/>
  <c r="G61" i="9"/>
  <c r="I60" i="9"/>
  <c r="J60" i="9" s="1"/>
  <c r="G60" i="9"/>
  <c r="I59" i="9"/>
  <c r="J59" i="9" s="1"/>
  <c r="G59" i="9"/>
  <c r="I53" i="9"/>
  <c r="J53" i="9" s="1"/>
  <c r="G53" i="9"/>
  <c r="J52" i="9"/>
  <c r="I52" i="9"/>
  <c r="I54" i="9" s="1"/>
  <c r="G52" i="9"/>
  <c r="I45" i="9"/>
  <c r="J45" i="9" s="1"/>
  <c r="J46" i="9" s="1"/>
  <c r="G45" i="9"/>
  <c r="I39" i="9"/>
  <c r="J39" i="9" s="1"/>
  <c r="G39" i="9"/>
  <c r="I38" i="9"/>
  <c r="J38" i="9" s="1"/>
  <c r="G38" i="9"/>
  <c r="I37" i="9"/>
  <c r="G37" i="9"/>
  <c r="I28" i="9"/>
  <c r="J28" i="9" s="1"/>
  <c r="J29" i="9" s="1"/>
  <c r="G28" i="9"/>
  <c r="I22" i="9"/>
  <c r="J22" i="9" s="1"/>
  <c r="G22" i="9"/>
  <c r="I21" i="9"/>
  <c r="G21" i="9"/>
  <c r="I15" i="9"/>
  <c r="I16" i="9" s="1"/>
  <c r="G15" i="9"/>
  <c r="I9" i="9"/>
  <c r="I10" i="9" s="1"/>
  <c r="G9" i="9"/>
  <c r="I3" i="9"/>
  <c r="I4" i="9" s="1"/>
  <c r="G3" i="9"/>
  <c r="I40" i="9" l="1"/>
  <c r="I46" i="9"/>
  <c r="J3" i="9"/>
  <c r="J4" i="9" s="1"/>
  <c r="J9" i="9"/>
  <c r="J10" i="9" s="1"/>
  <c r="I23" i="9"/>
  <c r="J37" i="9"/>
  <c r="J40" i="9" s="1"/>
  <c r="J54" i="9"/>
  <c r="I29" i="9"/>
  <c r="J62" i="9"/>
  <c r="I62" i="9"/>
  <c r="J15" i="9"/>
  <c r="J16" i="9" s="1"/>
  <c r="J21" i="9"/>
  <c r="J23" i="9" s="1"/>
</calcChain>
</file>

<file path=xl/sharedStrings.xml><?xml version="1.0" encoding="utf-8"?>
<sst xmlns="http://schemas.openxmlformats.org/spreadsheetml/2006/main" count="190" uniqueCount="64">
  <si>
    <t>L.p.</t>
  </si>
  <si>
    <t>Opis przedmiotu zamówienia</t>
  </si>
  <si>
    <t>Dawka</t>
  </si>
  <si>
    <t>J.m.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</si>
  <si>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</si>
  <si>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</si>
  <si>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</si>
  <si>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</si>
  <si>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</si>
  <si>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</si>
  <si>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1. Nazwa handlowa
2. EAN</t>
  </si>
  <si>
    <t>Nazwa producenta</t>
  </si>
  <si>
    <t>4 mg</t>
  </si>
  <si>
    <t>1 mg</t>
  </si>
  <si>
    <t>Cinacalcet</t>
  </si>
  <si>
    <t>30 mg</t>
  </si>
  <si>
    <t>op. 28 tabl.</t>
  </si>
  <si>
    <t>60 mg</t>
  </si>
  <si>
    <t xml:space="preserve">90 mg </t>
  </si>
  <si>
    <t>2 ml</t>
  </si>
  <si>
    <t>komplet</t>
  </si>
  <si>
    <t>Interferon beta -1a - roztwór do wstrzykiwań</t>
  </si>
  <si>
    <t>op. 4 amp.-strz./ wstrzykiwacz</t>
  </si>
  <si>
    <t>fiolka</t>
  </si>
  <si>
    <t>op. 10 fiol.</t>
  </si>
  <si>
    <t>szt.</t>
  </si>
  <si>
    <t>Methadone - 1 mg/ml  syrop</t>
  </si>
  <si>
    <t>100 mg/100 ml</t>
  </si>
  <si>
    <t>but.</t>
  </si>
  <si>
    <t>1000 mg/1000 ml</t>
  </si>
  <si>
    <t>Razem</t>
  </si>
  <si>
    <t>………………………………………..</t>
  </si>
  <si>
    <t>podpis</t>
  </si>
  <si>
    <t>Pakiet</t>
  </si>
  <si>
    <t xml:space="preserve">Pakiet </t>
  </si>
  <si>
    <t xml:space="preserve"> Cena jednostkowa netto</t>
  </si>
  <si>
    <t>Podatek Vat
 (%)</t>
  </si>
  <si>
    <t>Nazwa handlowa/ 
Nr katalogowy</t>
  </si>
  <si>
    <t>Aerozol przeznaczony do leczenia ran przewlekłych, takich jak owrzodzenie żylne i tętnicze podudzi, cukrzycowe owrzodzenie stopy, wtórnie gojące się rany pooperacyjne i odleżyny.
Substancją czynną produktu jest karbonylowana hemoglobina 10%, która wspomaga dostarczanie tlenu z zewnątrz do łożyska rany wspomagając proces gojenia.
Pozostałe składniki to: fenoksyetanol 0,7%, chlorek sodu 0,9%, N-acetylocysteina 0,05%, ad 100% woda.</t>
  </si>
  <si>
    <t>12 ml</t>
  </si>
  <si>
    <t>Tacrolimus</t>
  </si>
  <si>
    <t>Tacrolimus - tabl. o przedł. uwalnianiu</t>
  </si>
  <si>
    <t>30 tabl.</t>
  </si>
  <si>
    <t>Klej tkankowy</t>
  </si>
  <si>
    <t>Aerozol do leczenia ran</t>
  </si>
  <si>
    <r>
      <rPr>
        <b/>
        <sz val="7"/>
        <color theme="1"/>
        <rFont val="Arial"/>
        <family val="2"/>
        <charset val="238"/>
      </rPr>
      <t>Pakiet</t>
    </r>
    <r>
      <rPr>
        <sz val="7"/>
        <color theme="1"/>
        <rFont val="Arial"/>
        <family val="2"/>
        <charset val="238"/>
      </rPr>
      <t xml:space="preserve">               </t>
    </r>
    <r>
      <rPr>
        <i/>
        <sz val="7"/>
        <color theme="1"/>
        <rFont val="Arial"/>
        <family val="2"/>
        <charset val="238"/>
      </rPr>
      <t xml:space="preserve"> </t>
    </r>
  </si>
  <si>
    <t>Methadone</t>
  </si>
  <si>
    <t>Prothrombinum multiplex humanum - proszek i rozpuszczalnik do sporządzania roztworu do inj.</t>
  </si>
  <si>
    <t>500 j.m.</t>
  </si>
  <si>
    <t xml:space="preserve">  Cena jednostkowa netto </t>
  </si>
  <si>
    <t>Koncentrat czynników zespołu protrombiny</t>
  </si>
  <si>
    <t>50 mg/5ml</t>
  </si>
  <si>
    <t>Rocuronium bromide  10 mg/ml - roztwór do inj. lub inf.</t>
  </si>
  <si>
    <t>Interferon beta - 1a  produkt leczniczy refundowany w PL: Leczenie stwardnienia rozsianego B.29, zgodnie z obwieszczeniem MZ</t>
  </si>
  <si>
    <t>Niedepolaryzujący lek zwiotczający mięśnie poprzecznie prążkowane</t>
  </si>
  <si>
    <t>Cinacalcet produkt leczniczy refundowany w PL: Leczenie wtórnej nadczynności przytarczyc u pacjentów hemodializowanych B39, zgodnie z obwieszczeniem MZ</t>
  </si>
  <si>
    <t>Matryca z klejem do tkanek, zawierająca 5,5 mg fibrynogenu oraz 2,0 j.m. trombiny ludzkiej</t>
  </si>
  <si>
    <t>9,5 x 4,8 cm</t>
  </si>
  <si>
    <t>Matryca z klejem do tkanek</t>
  </si>
  <si>
    <t>2 szt</t>
  </si>
  <si>
    <t>4,8 x 4,8 cm</t>
  </si>
  <si>
    <t>3 x 2,5 cm</t>
  </si>
  <si>
    <t>30mcg/0,5 ml
 (6mln j.m.)</t>
  </si>
  <si>
    <t>Zestaw do sporządzania kleju do tkanek skład:
1. białka wykrzepiające ludzkie, czynnik krzepnięcia XIII, aprotynina wołowa, 
2. trombina ludzka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</si>
</sst>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&quot; &quot;#,##0.00&quot; zł &quot;;&quot;-&quot;#,##0.00&quot; zł &quot;;&quot; -&quot;#&quot; zł &quot;;&quot; &quot;@&quot; &quot;"/>
    <numFmt numFmtId="166" formatCode="#,##0.00\ &quot;zł&quot;"/>
    <numFmt numFmtId="167" formatCode="#&quot; &quot;??/16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10"/>
      <name val="Helv"/>
      <charset val="204"/>
    </font>
    <font>
      <sz val="10"/>
      <name val="Arial CE"/>
      <charset val="238"/>
    </font>
    <font>
      <sz val="11"/>
      <color theme="1"/>
      <name val="Arial CE"/>
      <charset val="238"/>
    </font>
    <font>
      <sz val="7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color theme="1"/>
      <name val="Arial"/>
      <family val="2"/>
      <charset val="238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charset val="238"/>
      <scheme val="minor"/>
    </font>
    <font>
      <b/>
      <sz val="7.5"/>
      <color rgb="FF000000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7.5"/>
      <color theme="1"/>
      <name val="Calibri"/>
      <family val="2"/>
      <scheme val="minor"/>
    </font>
    <font>
      <i/>
      <sz val="7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8" fillId="0" borderId="0"/>
    <xf numFmtId="0" fontId="1" fillId="0" borderId="0"/>
    <xf numFmtId="164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2" xfId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44" fontId="4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3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9" fontId="5" fillId="0" borderId="1" xfId="1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6" xfId="1" applyFont="1" applyBorder="1" applyAlignment="1">
      <alignment horizontal="left" vertical="center" wrapText="1"/>
    </xf>
    <xf numFmtId="3" fontId="5" fillId="0" borderId="6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right" vertical="center" wrapText="1"/>
    </xf>
    <xf numFmtId="4" fontId="5" fillId="0" borderId="0" xfId="1" applyNumberFormat="1" applyFont="1" applyAlignment="1">
      <alignment vertical="center" wrapText="1"/>
    </xf>
    <xf numFmtId="166" fontId="5" fillId="5" borderId="1" xfId="1" applyNumberFormat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166" fontId="4" fillId="4" borderId="1" xfId="4" applyNumberFormat="1" applyFont="1" applyFill="1" applyBorder="1" applyAlignment="1">
      <alignment horizontal="center" vertical="center" wrapText="1"/>
    </xf>
    <xf numFmtId="166" fontId="5" fillId="2" borderId="6" xfId="1" applyNumberFormat="1" applyFont="1" applyFill="1" applyBorder="1" applyAlignment="1">
      <alignment horizontal="center" vertical="center" wrapText="1"/>
    </xf>
    <xf numFmtId="166" fontId="5" fillId="2" borderId="0" xfId="1" applyNumberFormat="1" applyFont="1" applyFill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3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right" vertical="center" wrapText="1"/>
    </xf>
    <xf numFmtId="9" fontId="5" fillId="2" borderId="0" xfId="1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44" fontId="5" fillId="2" borderId="1" xfId="0" applyNumberFormat="1" applyFont="1" applyFill="1" applyBorder="1" applyAlignment="1">
      <alignment horizontal="left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right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2" borderId="0" xfId="0" applyFill="1"/>
    <xf numFmtId="0" fontId="4" fillId="2" borderId="1" xfId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9" fontId="5" fillId="6" borderId="0" xfId="0" applyNumberFormat="1" applyFont="1" applyFill="1" applyAlignment="1">
      <alignment horizontal="center" vertical="center" wrapText="1"/>
    </xf>
    <xf numFmtId="0" fontId="11" fillId="0" borderId="0" xfId="0" applyFont="1"/>
    <xf numFmtId="44" fontId="14" fillId="0" borderId="0" xfId="0" applyNumberFormat="1" applyFont="1"/>
    <xf numFmtId="44" fontId="15" fillId="0" borderId="0" xfId="0" applyNumberFormat="1" applyFont="1"/>
    <xf numFmtId="0" fontId="10" fillId="0" borderId="10" xfId="0" applyFont="1" applyBorder="1" applyAlignment="1">
      <alignment horizont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6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2" fontId="0" fillId="0" borderId="0" xfId="0" applyNumberForma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4" fontId="16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9" fillId="0" borderId="0" xfId="0" applyFont="1"/>
    <xf numFmtId="167" fontId="1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9" fontId="5" fillId="6" borderId="4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6" fontId="4" fillId="3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0" xfId="0" applyFont="1"/>
    <xf numFmtId="44" fontId="4" fillId="2" borderId="1" xfId="0" applyNumberFormat="1" applyFont="1" applyFill="1" applyBorder="1" applyAlignment="1">
      <alignment horizontal="center" vertical="center" wrapText="1"/>
    </xf>
    <xf numFmtId="44" fontId="4" fillId="6" borderId="1" xfId="0" applyNumberFormat="1" applyFont="1" applyFill="1" applyBorder="1" applyAlignment="1">
      <alignment horizontal="center" vertical="center" wrapText="1"/>
    </xf>
    <xf numFmtId="4" fontId="5" fillId="2" borderId="0" xfId="1" applyNumberFormat="1" applyFont="1" applyFill="1" applyAlignment="1">
      <alignment vertical="center" wrapText="1"/>
    </xf>
    <xf numFmtId="4" fontId="4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left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166" fontId="4" fillId="2" borderId="6" xfId="4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166" fontId="5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/>
    <xf numFmtId="0" fontId="5" fillId="0" borderId="0" xfId="0" applyFont="1" applyAlignment="1">
      <alignment horizontal="center" vertical="center" wrapText="1"/>
    </xf>
    <xf numFmtId="0" fontId="22" fillId="0" borderId="0" xfId="0" applyFont="1"/>
    <xf numFmtId="166" fontId="5" fillId="0" borderId="0" xfId="0" applyNumberFormat="1" applyFont="1" applyAlignment="1">
      <alignment horizontal="center"/>
    </xf>
    <xf numFmtId="44" fontId="5" fillId="0" borderId="11" xfId="0" applyNumberFormat="1" applyFont="1" applyBorder="1" applyAlignment="1">
      <alignment horizontal="right" vertical="center" wrapText="1"/>
    </xf>
    <xf numFmtId="165" fontId="5" fillId="0" borderId="12" xfId="1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3" fillId="0" borderId="10" xfId="1" applyFont="1" applyBorder="1" applyAlignment="1">
      <alignment vertical="center" wrapText="1"/>
    </xf>
    <xf numFmtId="0" fontId="4" fillId="0" borderId="10" xfId="1" applyFont="1" applyBorder="1" applyAlignment="1">
      <alignment horizontal="right" vertical="center" wrapText="1"/>
    </xf>
    <xf numFmtId="0" fontId="4" fillId="0" borderId="10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12" fillId="0" borderId="10" xfId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 wrapText="1"/>
    </xf>
    <xf numFmtId="166" fontId="4" fillId="2" borderId="0" xfId="4" applyNumberFormat="1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3" fontId="5" fillId="2" borderId="0" xfId="1" applyNumberFormat="1" applyFont="1" applyFill="1" applyAlignment="1">
      <alignment horizontal="center" vertical="center" wrapText="1"/>
    </xf>
    <xf numFmtId="165" fontId="5" fillId="2" borderId="0" xfId="1" applyNumberFormat="1" applyFont="1" applyFill="1" applyAlignment="1">
      <alignment horizontal="right" vertical="center" wrapText="1"/>
    </xf>
    <xf numFmtId="9" fontId="5" fillId="2" borderId="0" xfId="0" applyNumberFormat="1" applyFont="1" applyFill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20" fillId="0" borderId="10" xfId="1" applyFont="1" applyBorder="1" applyAlignment="1">
      <alignment horizontal="left" vertical="center" wrapText="1"/>
    </xf>
  </cellXfs>
  <cellStyles count="12">
    <cellStyle name="Dziesiętny 2" xfId="8" xr:uid="{55569479-D099-413E-9CF5-89BD27ED2E07}"/>
    <cellStyle name="Normalny" xfId="0" builtinId="0"/>
    <cellStyle name="Normalny 2" xfId="1" xr:uid="{E650C70A-1FE2-49F3-9869-D843C3131954}"/>
    <cellStyle name="Normalny 2 2" xfId="3" xr:uid="{703386C3-ED8E-46CA-87F9-CDB9473D53BF}"/>
    <cellStyle name="Normalny 2 3" xfId="4" xr:uid="{3B9BFF1A-4D34-4F32-A73D-D0EC62FF9112}"/>
    <cellStyle name="Normalny 3" xfId="5" xr:uid="{F3F76735-805B-4317-9776-76914FDCD2E4}"/>
    <cellStyle name="Normalny 4" xfId="6" xr:uid="{04B106E2-302E-403A-8753-7C2523EC6F75}"/>
    <cellStyle name="Normalny 5" xfId="7" xr:uid="{C63EDED1-1F4C-4837-8459-E44D2FD6C584}"/>
    <cellStyle name="Procentowy 2" xfId="9" xr:uid="{E3EE1425-D71A-4DEB-8C03-D5D2CBDCE704}"/>
    <cellStyle name="Procentowy 3" xfId="11" xr:uid="{DCC01938-47EC-41AA-90F6-636B87A13E4A}"/>
    <cellStyle name="Styl 1" xfId="2" xr:uid="{3F14273F-F297-4FA5-A164-F38F064CD75A}"/>
    <cellStyle name="Walutowy 2" xfId="10" xr:uid="{AC516F67-C0BB-4CE6-BF57-9D14B71364BC}"/>
  </cellStyles>
  <dxfs count="0"/>
  <tableStyles count="0" defaultTableStyle="TableStyleMedium2" defaultPivotStyle="PivotStyleLight16"/>
  <colors>
    <mruColors>
      <color rgb="FFFA5454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C2D1-0E8D-4911-A46E-6B47817DF2FE}">
  <dimension ref="A1:O119"/>
  <sheetViews>
    <sheetView tabSelected="1" zoomScale="120" zoomScaleNormal="120" zoomScaleSheetLayoutView="100" workbookViewId="0">
      <selection activeCell="B4" sqref="B4"/>
    </sheetView>
  </sheetViews>
  <sheetFormatPr defaultRowHeight="15" outlineLevelCol="1"/>
  <cols>
    <col min="1" max="1" width="3.5703125" style="43" bestFit="1" customWidth="1"/>
    <col min="2" max="2" width="44.5703125" style="54" customWidth="1"/>
    <col min="3" max="3" width="12" style="80" customWidth="1"/>
    <col min="4" max="4" width="12.28515625" customWidth="1"/>
    <col min="5" max="5" width="7.42578125" customWidth="1"/>
    <col min="6" max="6" width="10.28515625" bestFit="1" customWidth="1"/>
    <col min="7" max="7" width="12.28515625" customWidth="1"/>
    <col min="8" max="8" width="6.5703125" customWidth="1"/>
    <col min="9" max="9" width="11.85546875" customWidth="1"/>
    <col min="10" max="10" width="12.85546875" customWidth="1"/>
    <col min="11" max="11" width="11.7109375" style="90" customWidth="1" outlineLevel="1"/>
    <col min="12" max="12" width="11.28515625" customWidth="1" outlineLevel="1"/>
  </cols>
  <sheetData>
    <row r="1" spans="1:12">
      <c r="A1" s="99"/>
      <c r="B1" s="100" t="s">
        <v>33</v>
      </c>
      <c r="C1" s="101">
        <v>1</v>
      </c>
      <c r="D1" s="129" t="s">
        <v>43</v>
      </c>
      <c r="E1" s="129"/>
      <c r="F1" s="99"/>
      <c r="G1" s="99"/>
      <c r="H1" s="99"/>
      <c r="I1" s="99"/>
      <c r="J1" s="99"/>
      <c r="K1" s="102"/>
      <c r="L1" s="99"/>
    </row>
    <row r="2" spans="1:12" ht="27">
      <c r="A2" s="44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  <c r="G2" s="21" t="s">
        <v>6</v>
      </c>
      <c r="H2" s="1" t="s">
        <v>7</v>
      </c>
      <c r="I2" s="20" t="s">
        <v>8</v>
      </c>
      <c r="J2" s="20" t="s">
        <v>9</v>
      </c>
      <c r="K2" s="1" t="s">
        <v>10</v>
      </c>
      <c r="L2" s="1" t="s">
        <v>11</v>
      </c>
    </row>
    <row r="3" spans="1:12" ht="39">
      <c r="A3" s="30">
        <v>1</v>
      </c>
      <c r="B3" s="53" t="s">
        <v>63</v>
      </c>
      <c r="C3" s="10" t="s">
        <v>19</v>
      </c>
      <c r="D3" s="10" t="s">
        <v>20</v>
      </c>
      <c r="E3" s="6">
        <v>30</v>
      </c>
      <c r="F3" s="7"/>
      <c r="G3" s="19">
        <f t="shared" ref="G3" si="0">ROUND(F3*(1+H3),2)</f>
        <v>0</v>
      </c>
      <c r="H3" s="11">
        <v>0.08</v>
      </c>
      <c r="I3" s="19">
        <f>ROUND(F3*E3,2)</f>
        <v>0</v>
      </c>
      <c r="J3" s="19">
        <f t="shared" ref="J3" si="1">ROUND(I3*(1+H3),2)</f>
        <v>0</v>
      </c>
      <c r="K3" s="12"/>
      <c r="L3" s="12"/>
    </row>
    <row r="4" spans="1:12">
      <c r="A4" s="40"/>
      <c r="B4" s="18"/>
      <c r="C4" s="15"/>
      <c r="D4" s="15"/>
      <c r="E4" s="16"/>
      <c r="F4" s="17"/>
      <c r="G4" s="23"/>
      <c r="H4" s="11" t="s">
        <v>30</v>
      </c>
      <c r="I4" s="22">
        <f>SUM(I3)</f>
        <v>0</v>
      </c>
      <c r="J4" s="22">
        <f>SUM(J3)</f>
        <v>0</v>
      </c>
      <c r="K4" s="103"/>
      <c r="L4" s="14"/>
    </row>
    <row r="5" spans="1:12">
      <c r="A5" s="41"/>
      <c r="B5" s="18"/>
      <c r="C5" s="26"/>
      <c r="D5" s="26"/>
      <c r="E5" s="27"/>
      <c r="F5" s="28"/>
      <c r="G5" s="24"/>
      <c r="H5" s="29"/>
      <c r="K5" s="122" t="s">
        <v>31</v>
      </c>
      <c r="L5" s="122"/>
    </row>
    <row r="6" spans="1:12">
      <c r="A6" s="41"/>
      <c r="B6" s="18"/>
      <c r="C6" s="26"/>
      <c r="D6" s="26"/>
      <c r="E6" s="27"/>
      <c r="F6" s="28"/>
      <c r="G6" s="24"/>
      <c r="H6" s="29"/>
      <c r="K6" s="122" t="s">
        <v>32</v>
      </c>
      <c r="L6" s="122"/>
    </row>
    <row r="7" spans="1:12" ht="12" customHeight="1">
      <c r="A7" s="99"/>
      <c r="B7" s="104" t="s">
        <v>45</v>
      </c>
      <c r="C7" s="101">
        <v>2</v>
      </c>
      <c r="D7" s="129" t="s">
        <v>44</v>
      </c>
      <c r="E7" s="129"/>
      <c r="F7" s="99"/>
      <c r="G7" s="99"/>
      <c r="H7" s="99"/>
      <c r="I7" s="99"/>
      <c r="J7" s="99"/>
      <c r="K7" s="102"/>
      <c r="L7" s="99"/>
    </row>
    <row r="8" spans="1:12" ht="27">
      <c r="A8" s="12" t="s">
        <v>0</v>
      </c>
      <c r="B8" s="4" t="s">
        <v>1</v>
      </c>
      <c r="C8" s="4" t="s">
        <v>2</v>
      </c>
      <c r="D8" s="4" t="s">
        <v>3</v>
      </c>
      <c r="E8" s="55" t="s">
        <v>4</v>
      </c>
      <c r="F8" s="81" t="s">
        <v>35</v>
      </c>
      <c r="G8" s="56" t="s">
        <v>6</v>
      </c>
      <c r="H8" s="4" t="s">
        <v>36</v>
      </c>
      <c r="I8" s="56" t="s">
        <v>8</v>
      </c>
      <c r="J8" s="56" t="s">
        <v>9</v>
      </c>
      <c r="K8" s="4" t="s">
        <v>37</v>
      </c>
      <c r="L8" s="4" t="s">
        <v>11</v>
      </c>
    </row>
    <row r="9" spans="1:12" s="62" customFormat="1" ht="84" customHeight="1">
      <c r="A9" s="57">
        <v>1</v>
      </c>
      <c r="B9" s="58" t="s">
        <v>38</v>
      </c>
      <c r="C9" s="59" t="s">
        <v>39</v>
      </c>
      <c r="D9" s="59" t="s">
        <v>25</v>
      </c>
      <c r="E9" s="60">
        <v>10</v>
      </c>
      <c r="F9" s="51"/>
      <c r="G9" s="19">
        <f t="shared" ref="G9" si="2">ROUND(F9*(1+H9),2)</f>
        <v>0</v>
      </c>
      <c r="H9" s="11">
        <v>0.08</v>
      </c>
      <c r="I9" s="19">
        <f>ROUND(F9*E9,2)</f>
        <v>0</v>
      </c>
      <c r="J9" s="19">
        <f t="shared" ref="J9" si="3">ROUND(I9*(1+H9),2)</f>
        <v>0</v>
      </c>
      <c r="K9" s="57"/>
      <c r="L9" s="61"/>
    </row>
    <row r="10" spans="1:12">
      <c r="A10" s="41"/>
      <c r="B10" s="18"/>
      <c r="C10" s="26"/>
      <c r="D10" s="26"/>
      <c r="E10" s="27"/>
      <c r="F10" s="28"/>
      <c r="G10" s="24"/>
      <c r="H10" s="11" t="s">
        <v>30</v>
      </c>
      <c r="I10" s="69">
        <f>SUM(I9)</f>
        <v>0</v>
      </c>
      <c r="J10" s="69">
        <f>SUM(J9)</f>
        <v>0</v>
      </c>
      <c r="K10" s="105"/>
      <c r="L10" s="88"/>
    </row>
    <row r="11" spans="1:12">
      <c r="A11" s="41"/>
      <c r="B11" s="18"/>
      <c r="C11" s="26"/>
      <c r="D11" s="26"/>
      <c r="E11" s="27"/>
      <c r="F11" s="28"/>
      <c r="G11" s="24"/>
      <c r="H11" s="46"/>
      <c r="I11" s="47"/>
      <c r="J11" s="47"/>
      <c r="K11" s="122" t="s">
        <v>31</v>
      </c>
      <c r="L11" s="122"/>
    </row>
    <row r="12" spans="1:12">
      <c r="A12" s="41"/>
      <c r="B12" s="18"/>
      <c r="C12" s="26"/>
      <c r="D12" s="26"/>
      <c r="E12" s="27"/>
      <c r="F12" s="28"/>
      <c r="G12" s="24"/>
      <c r="H12" s="46"/>
      <c r="I12" s="47"/>
      <c r="J12" s="47"/>
      <c r="K12" s="122" t="s">
        <v>32</v>
      </c>
      <c r="L12" s="122"/>
    </row>
    <row r="13" spans="1:12">
      <c r="A13" s="99"/>
      <c r="B13" s="100" t="s">
        <v>33</v>
      </c>
      <c r="C13" s="101">
        <v>3</v>
      </c>
      <c r="D13" s="129" t="s">
        <v>53</v>
      </c>
      <c r="E13" s="129"/>
      <c r="F13" s="129"/>
      <c r="G13" s="129"/>
      <c r="H13" s="129"/>
      <c r="I13" s="129"/>
      <c r="J13" s="129"/>
      <c r="K13" s="129"/>
      <c r="L13" s="129"/>
    </row>
    <row r="14" spans="1:12" ht="27">
      <c r="A14" s="44" t="s">
        <v>0</v>
      </c>
      <c r="B14" s="1" t="s">
        <v>1</v>
      </c>
      <c r="C14" s="1" t="s">
        <v>2</v>
      </c>
      <c r="D14" s="1" t="s">
        <v>3</v>
      </c>
      <c r="E14" s="2" t="s">
        <v>4</v>
      </c>
      <c r="F14" s="81" t="s">
        <v>35</v>
      </c>
      <c r="G14" s="21" t="s">
        <v>6</v>
      </c>
      <c r="H14" s="1" t="s">
        <v>7</v>
      </c>
      <c r="I14" s="20" t="s">
        <v>8</v>
      </c>
      <c r="J14" s="20" t="s">
        <v>9</v>
      </c>
      <c r="K14" s="1" t="s">
        <v>10</v>
      </c>
      <c r="L14" s="1" t="s">
        <v>11</v>
      </c>
    </row>
    <row r="15" spans="1:12" ht="19.5">
      <c r="A15" s="30">
        <v>1</v>
      </c>
      <c r="B15" s="53" t="s">
        <v>21</v>
      </c>
      <c r="C15" s="98" t="s">
        <v>62</v>
      </c>
      <c r="D15" s="98" t="s">
        <v>22</v>
      </c>
      <c r="E15" s="6">
        <v>95</v>
      </c>
      <c r="F15" s="7"/>
      <c r="G15" s="19">
        <f>ROUND(F15*(1+H15),2)</f>
        <v>0</v>
      </c>
      <c r="H15" s="11">
        <v>0.08</v>
      </c>
      <c r="I15" s="19">
        <f>ROUND(F15*E15,2)</f>
        <v>0</v>
      </c>
      <c r="J15" s="19">
        <f t="shared" ref="J15" si="4">ROUND(I15*(1+H15),2)</f>
        <v>0</v>
      </c>
      <c r="K15" s="12"/>
      <c r="L15" s="12"/>
    </row>
    <row r="16" spans="1:12">
      <c r="A16" s="40"/>
      <c r="B16" s="18"/>
      <c r="C16" s="15"/>
      <c r="D16" s="15"/>
      <c r="E16" s="16"/>
      <c r="F16" s="17"/>
      <c r="G16" s="23"/>
      <c r="H16" s="11" t="s">
        <v>30</v>
      </c>
      <c r="I16" s="22">
        <f>SUM(I15)</f>
        <v>0</v>
      </c>
      <c r="J16" s="22">
        <f>SUM(J15)</f>
        <v>0</v>
      </c>
      <c r="K16" s="103"/>
      <c r="L16" s="14"/>
    </row>
    <row r="17" spans="1:12">
      <c r="A17" s="41"/>
      <c r="B17" s="18"/>
      <c r="C17" s="26"/>
      <c r="D17" s="26"/>
      <c r="E17" s="27"/>
      <c r="F17" s="28"/>
      <c r="G17" s="24"/>
      <c r="H17" s="106"/>
      <c r="I17" s="107"/>
      <c r="J17" s="107"/>
      <c r="K17" s="122" t="s">
        <v>31</v>
      </c>
      <c r="L17" s="122"/>
    </row>
    <row r="18" spans="1:12" s="43" customFormat="1">
      <c r="A18" s="41"/>
      <c r="B18" s="83"/>
      <c r="C18" s="108"/>
      <c r="D18" s="108"/>
      <c r="E18" s="109"/>
      <c r="F18" s="110"/>
      <c r="G18" s="24"/>
      <c r="H18" s="111"/>
      <c r="I18" s="107"/>
      <c r="J18" s="107"/>
      <c r="K18" s="125" t="s">
        <v>32</v>
      </c>
      <c r="L18" s="125"/>
    </row>
    <row r="19" spans="1:12" ht="15" customHeight="1">
      <c r="A19" s="99"/>
      <c r="B19" s="100" t="s">
        <v>33</v>
      </c>
      <c r="C19" s="101">
        <v>4</v>
      </c>
      <c r="D19" s="129" t="s">
        <v>46</v>
      </c>
      <c r="E19" s="129"/>
      <c r="F19" s="129"/>
      <c r="G19" s="129"/>
      <c r="H19" s="129"/>
      <c r="I19" s="129"/>
      <c r="J19" s="129"/>
      <c r="K19" s="129"/>
      <c r="L19" s="129"/>
    </row>
    <row r="20" spans="1:12" ht="27">
      <c r="A20" s="44" t="s">
        <v>0</v>
      </c>
      <c r="B20" s="112" t="s">
        <v>1</v>
      </c>
      <c r="C20" s="112" t="s">
        <v>2</v>
      </c>
      <c r="D20" s="112" t="s">
        <v>3</v>
      </c>
      <c r="E20" s="113" t="s">
        <v>4</v>
      </c>
      <c r="F20" s="82" t="s">
        <v>49</v>
      </c>
      <c r="G20" s="114" t="s">
        <v>6</v>
      </c>
      <c r="H20" s="112" t="s">
        <v>7</v>
      </c>
      <c r="I20" s="115" t="s">
        <v>8</v>
      </c>
      <c r="J20" s="115" t="s">
        <v>9</v>
      </c>
      <c r="K20" s="112" t="s">
        <v>10</v>
      </c>
      <c r="L20" s="112" t="s">
        <v>11</v>
      </c>
    </row>
    <row r="21" spans="1:12">
      <c r="A21" s="30">
        <v>1</v>
      </c>
      <c r="B21" s="123" t="s">
        <v>26</v>
      </c>
      <c r="C21" s="98" t="s">
        <v>27</v>
      </c>
      <c r="D21" s="98" t="s">
        <v>28</v>
      </c>
      <c r="E21" s="6">
        <v>5</v>
      </c>
      <c r="F21" s="7"/>
      <c r="G21" s="19">
        <f>ROUND(F21*(1+H21),2)</f>
        <v>0</v>
      </c>
      <c r="H21" s="11">
        <v>0.08</v>
      </c>
      <c r="I21" s="19">
        <f>ROUND(F21*E21,2)</f>
        <v>0</v>
      </c>
      <c r="J21" s="19">
        <f>ROUND(I21*(1+H21),2)</f>
        <v>0</v>
      </c>
      <c r="K21" s="12"/>
      <c r="L21" s="13"/>
    </row>
    <row r="22" spans="1:12">
      <c r="A22" s="30">
        <v>2</v>
      </c>
      <c r="B22" s="123"/>
      <c r="C22" s="98" t="s">
        <v>29</v>
      </c>
      <c r="D22" s="98" t="s">
        <v>28</v>
      </c>
      <c r="E22" s="6">
        <v>10</v>
      </c>
      <c r="F22" s="7"/>
      <c r="G22" s="19">
        <f>ROUND(F22*(1+H22),2)</f>
        <v>0</v>
      </c>
      <c r="H22" s="11">
        <v>0.08</v>
      </c>
      <c r="I22" s="19">
        <f>ROUND(F22*E22,2)</f>
        <v>0</v>
      </c>
      <c r="J22" s="19">
        <f>ROUND(I22*(1+H22),2)</f>
        <v>0</v>
      </c>
      <c r="K22" s="12"/>
      <c r="L22" s="13"/>
    </row>
    <row r="23" spans="1:12">
      <c r="A23" s="40"/>
      <c r="B23" s="18"/>
      <c r="C23" s="15"/>
      <c r="D23" s="15"/>
      <c r="E23" s="16"/>
      <c r="F23" s="17"/>
      <c r="G23" s="23"/>
      <c r="H23" s="11" t="s">
        <v>30</v>
      </c>
      <c r="I23" s="22">
        <f>SUM(I21:I22)</f>
        <v>0</v>
      </c>
      <c r="J23" s="22">
        <f>SUM(J21:J22)</f>
        <v>0</v>
      </c>
      <c r="K23" s="103"/>
      <c r="L23" s="14"/>
    </row>
    <row r="24" spans="1:12">
      <c r="A24" s="41"/>
      <c r="B24" s="18"/>
      <c r="C24" s="26"/>
      <c r="D24" s="26"/>
      <c r="E24" s="27"/>
      <c r="F24" s="28"/>
      <c r="G24" s="24"/>
      <c r="H24" s="29"/>
      <c r="K24" s="122" t="s">
        <v>31</v>
      </c>
      <c r="L24" s="122"/>
    </row>
    <row r="25" spans="1:12">
      <c r="A25" s="41"/>
      <c r="B25" s="18"/>
      <c r="C25" s="26"/>
      <c r="D25" s="26"/>
      <c r="E25" s="27"/>
      <c r="F25" s="28"/>
      <c r="G25" s="24"/>
      <c r="H25" s="29"/>
      <c r="K25" s="125" t="s">
        <v>32</v>
      </c>
      <c r="L25" s="125"/>
    </row>
    <row r="26" spans="1:12">
      <c r="A26" s="45"/>
      <c r="B26" s="75" t="s">
        <v>33</v>
      </c>
      <c r="C26" s="79">
        <v>5</v>
      </c>
      <c r="D26" s="124" t="s">
        <v>50</v>
      </c>
      <c r="E26" s="124"/>
      <c r="F26" s="124"/>
      <c r="G26" s="124"/>
      <c r="H26" s="124"/>
      <c r="I26" s="124"/>
      <c r="K26" s="50"/>
      <c r="L26" s="50"/>
    </row>
    <row r="27" spans="1:12" ht="27">
      <c r="A27" s="44" t="s">
        <v>0</v>
      </c>
      <c r="B27" s="1" t="s">
        <v>1</v>
      </c>
      <c r="C27" s="1" t="s">
        <v>2</v>
      </c>
      <c r="D27" s="1" t="s">
        <v>3</v>
      </c>
      <c r="E27" s="2" t="s">
        <v>4</v>
      </c>
      <c r="F27" s="82" t="s">
        <v>49</v>
      </c>
      <c r="G27" s="21" t="s">
        <v>6</v>
      </c>
      <c r="H27" s="1" t="s">
        <v>7</v>
      </c>
      <c r="I27" s="20" t="s">
        <v>8</v>
      </c>
      <c r="J27" s="20" t="s">
        <v>9</v>
      </c>
      <c r="K27" s="1" t="s">
        <v>10</v>
      </c>
      <c r="L27" s="1" t="s">
        <v>11</v>
      </c>
    </row>
    <row r="28" spans="1:12" ht="19.5">
      <c r="A28" s="30">
        <v>1</v>
      </c>
      <c r="B28" s="98" t="s">
        <v>47</v>
      </c>
      <c r="C28" s="98" t="s">
        <v>48</v>
      </c>
      <c r="D28" s="98" t="s">
        <v>23</v>
      </c>
      <c r="E28" s="6">
        <v>6</v>
      </c>
      <c r="F28" s="7"/>
      <c r="G28" s="19">
        <f t="shared" ref="G28" si="5">ROUND(F28*(1+H28),2)</f>
        <v>0</v>
      </c>
      <c r="H28" s="9">
        <v>0.08</v>
      </c>
      <c r="I28" s="19">
        <f>ROUND(F28*E28,2)</f>
        <v>0</v>
      </c>
      <c r="J28" s="19">
        <f t="shared" ref="J28" si="6">ROUND(I28*(1+H28),2)</f>
        <v>0</v>
      </c>
      <c r="K28" s="12"/>
      <c r="L28" s="12"/>
    </row>
    <row r="29" spans="1:12">
      <c r="A29" s="40"/>
      <c r="B29" s="18"/>
      <c r="C29" s="15"/>
      <c r="D29" s="15"/>
      <c r="E29" s="16"/>
      <c r="F29" s="17"/>
      <c r="G29" s="23"/>
      <c r="H29" s="11" t="s">
        <v>30</v>
      </c>
      <c r="I29" s="22">
        <f>SUM(I28:I28)</f>
        <v>0</v>
      </c>
      <c r="J29" s="22">
        <f>SUM(J28:J28)</f>
        <v>0</v>
      </c>
      <c r="K29" s="103"/>
      <c r="L29" s="14"/>
    </row>
    <row r="30" spans="1:12">
      <c r="A30" s="41"/>
      <c r="B30" s="18"/>
      <c r="C30" s="26"/>
      <c r="D30" s="26"/>
      <c r="E30" s="27"/>
      <c r="F30" s="28"/>
      <c r="G30" s="24"/>
      <c r="H30" s="29"/>
      <c r="K30" s="122" t="s">
        <v>31</v>
      </c>
      <c r="L30" s="122"/>
    </row>
    <row r="31" spans="1:12">
      <c r="A31" s="41"/>
      <c r="B31" s="18"/>
      <c r="C31" s="26"/>
      <c r="D31" s="26"/>
      <c r="E31" s="27"/>
      <c r="F31" s="28"/>
      <c r="G31" s="24"/>
      <c r="H31" s="29"/>
      <c r="K31" s="125" t="s">
        <v>32</v>
      </c>
      <c r="L31" s="125"/>
    </row>
    <row r="32" spans="1:12">
      <c r="A32" s="41"/>
      <c r="B32" s="18"/>
      <c r="C32" s="26"/>
      <c r="D32" s="26"/>
      <c r="E32" s="27"/>
      <c r="F32" s="28"/>
      <c r="G32" s="24"/>
      <c r="H32" s="29"/>
      <c r="K32" s="116"/>
      <c r="L32" s="116"/>
    </row>
    <row r="33" spans="1:12">
      <c r="A33" s="41"/>
      <c r="B33" s="18"/>
      <c r="C33" s="26"/>
      <c r="D33" s="26"/>
      <c r="E33" s="27"/>
      <c r="F33" s="28"/>
      <c r="G33" s="24"/>
      <c r="H33" s="29"/>
      <c r="K33" s="116"/>
      <c r="L33" s="116"/>
    </row>
    <row r="34" spans="1:12">
      <c r="A34" s="41"/>
      <c r="B34" s="18"/>
      <c r="C34" s="26"/>
      <c r="D34" s="26"/>
      <c r="E34" s="27"/>
      <c r="F34" s="28"/>
      <c r="G34" s="24"/>
      <c r="H34" s="29"/>
      <c r="K34" s="116"/>
      <c r="L34" s="116"/>
    </row>
    <row r="35" spans="1:12" ht="23.25" customHeight="1">
      <c r="A35" s="41"/>
      <c r="B35" s="84" t="s">
        <v>34</v>
      </c>
      <c r="C35" s="85">
        <v>6</v>
      </c>
      <c r="D35" s="124" t="s">
        <v>55</v>
      </c>
      <c r="E35" s="124"/>
      <c r="F35" s="124"/>
      <c r="G35" s="124"/>
      <c r="H35" s="124"/>
      <c r="I35" s="124"/>
      <c r="J35" s="124"/>
      <c r="K35" s="124"/>
      <c r="L35" s="124"/>
    </row>
    <row r="36" spans="1:12" ht="27">
      <c r="A36" s="44" t="s">
        <v>0</v>
      </c>
      <c r="B36" s="1" t="s">
        <v>1</v>
      </c>
      <c r="C36" s="1" t="s">
        <v>2</v>
      </c>
      <c r="D36" s="1" t="s">
        <v>3</v>
      </c>
      <c r="E36" s="2" t="s">
        <v>4</v>
      </c>
      <c r="F36" s="82" t="s">
        <v>49</v>
      </c>
      <c r="G36" s="21" t="s">
        <v>6</v>
      </c>
      <c r="H36" s="1" t="s">
        <v>7</v>
      </c>
      <c r="I36" s="20" t="s">
        <v>8</v>
      </c>
      <c r="J36" s="20" t="s">
        <v>9</v>
      </c>
      <c r="K36" s="1" t="s">
        <v>10</v>
      </c>
      <c r="L36" s="1" t="s">
        <v>11</v>
      </c>
    </row>
    <row r="37" spans="1:12">
      <c r="A37" s="38">
        <v>1</v>
      </c>
      <c r="B37" s="126" t="s">
        <v>14</v>
      </c>
      <c r="C37" s="52" t="s">
        <v>15</v>
      </c>
      <c r="D37" s="52" t="s">
        <v>16</v>
      </c>
      <c r="E37" s="6">
        <v>30</v>
      </c>
      <c r="F37" s="7"/>
      <c r="G37" s="19">
        <f t="shared" ref="G37:G39" si="7">ROUND(F37*(1+H37),2)</f>
        <v>0</v>
      </c>
      <c r="H37" s="8">
        <v>0.08</v>
      </c>
      <c r="I37" s="19">
        <f>ROUND(F37*E37,2)</f>
        <v>0</v>
      </c>
      <c r="J37" s="19">
        <f>ROUND(I37*(1+H37),2)</f>
        <v>0</v>
      </c>
      <c r="K37" s="117"/>
      <c r="L37" s="5"/>
    </row>
    <row r="38" spans="1:12">
      <c r="A38" s="38">
        <v>2</v>
      </c>
      <c r="B38" s="127"/>
      <c r="C38" s="52" t="s">
        <v>17</v>
      </c>
      <c r="D38" s="52" t="s">
        <v>16</v>
      </c>
      <c r="E38" s="6">
        <v>25</v>
      </c>
      <c r="F38" s="7"/>
      <c r="G38" s="19">
        <f t="shared" si="7"/>
        <v>0</v>
      </c>
      <c r="H38" s="8">
        <v>0.08</v>
      </c>
      <c r="I38" s="19">
        <f>ROUND(F38*E38,2)</f>
        <v>0</v>
      </c>
      <c r="J38" s="19">
        <f>ROUND(I38*(1+H38),2)</f>
        <v>0</v>
      </c>
      <c r="K38" s="117"/>
      <c r="L38" s="5"/>
    </row>
    <row r="39" spans="1:12">
      <c r="A39" s="38">
        <v>3</v>
      </c>
      <c r="B39" s="128"/>
      <c r="C39" s="52" t="s">
        <v>18</v>
      </c>
      <c r="D39" s="52" t="s">
        <v>16</v>
      </c>
      <c r="E39" s="6">
        <v>15</v>
      </c>
      <c r="F39" s="7"/>
      <c r="G39" s="19">
        <f t="shared" si="7"/>
        <v>0</v>
      </c>
      <c r="H39" s="8">
        <v>0.08</v>
      </c>
      <c r="I39" s="19">
        <f>ROUND(F39*E39,2)</f>
        <v>0</v>
      </c>
      <c r="J39" s="19">
        <f>ROUND(I39*(1+H39),2)</f>
        <v>0</v>
      </c>
      <c r="K39" s="117"/>
      <c r="L39" s="5"/>
    </row>
    <row r="40" spans="1:12" ht="15.75" customHeight="1">
      <c r="A40" s="40"/>
      <c r="B40" s="18"/>
      <c r="C40" s="15"/>
      <c r="D40" s="15"/>
      <c r="E40" s="16"/>
      <c r="F40" s="17"/>
      <c r="G40" s="23"/>
      <c r="H40" s="11" t="s">
        <v>30</v>
      </c>
      <c r="I40" s="22">
        <f>SUM(I37:I39)</f>
        <v>0</v>
      </c>
      <c r="J40" s="22">
        <f>SUM(J37:J39)</f>
        <v>0</v>
      </c>
      <c r="K40" s="103"/>
      <c r="L40" s="14"/>
    </row>
    <row r="41" spans="1:12">
      <c r="A41" s="41"/>
      <c r="B41" s="18"/>
      <c r="C41" s="26"/>
      <c r="D41" s="26"/>
      <c r="E41" s="27"/>
      <c r="F41" s="28"/>
      <c r="G41" s="24"/>
      <c r="H41" s="29"/>
      <c r="K41" s="122" t="s">
        <v>31</v>
      </c>
      <c r="L41" s="122"/>
    </row>
    <row r="42" spans="1:12">
      <c r="A42" s="41"/>
      <c r="B42" s="18"/>
      <c r="C42" s="26"/>
      <c r="D42" s="26"/>
      <c r="E42" s="27"/>
      <c r="F42" s="28"/>
      <c r="G42" s="24"/>
      <c r="H42" s="29"/>
      <c r="K42" s="122" t="s">
        <v>32</v>
      </c>
      <c r="L42" s="122"/>
    </row>
    <row r="43" spans="1:12">
      <c r="A43" s="45"/>
      <c r="B43" s="75" t="s">
        <v>33</v>
      </c>
      <c r="C43" s="79">
        <v>7</v>
      </c>
      <c r="D43" s="124" t="s">
        <v>54</v>
      </c>
      <c r="E43" s="124"/>
      <c r="F43" s="124"/>
      <c r="G43" s="124"/>
      <c r="H43" s="124"/>
      <c r="I43" s="124"/>
      <c r="J43" s="124"/>
      <c r="K43" s="124"/>
      <c r="L43" s="124"/>
    </row>
    <row r="44" spans="1:12" ht="27">
      <c r="A44" s="44" t="s">
        <v>0</v>
      </c>
      <c r="B44" s="1" t="s">
        <v>1</v>
      </c>
      <c r="C44" s="1" t="s">
        <v>2</v>
      </c>
      <c r="D44" s="1" t="s">
        <v>3</v>
      </c>
      <c r="E44" s="2" t="s">
        <v>4</v>
      </c>
      <c r="F44" s="82" t="s">
        <v>49</v>
      </c>
      <c r="G44" s="21" t="s">
        <v>6</v>
      </c>
      <c r="H44" s="1" t="s">
        <v>7</v>
      </c>
      <c r="I44" s="20" t="s">
        <v>8</v>
      </c>
      <c r="J44" s="20" t="s">
        <v>9</v>
      </c>
      <c r="K44" s="1" t="s">
        <v>10</v>
      </c>
      <c r="L44" s="1" t="s">
        <v>11</v>
      </c>
    </row>
    <row r="45" spans="1:12">
      <c r="A45" s="30">
        <v>1</v>
      </c>
      <c r="B45" s="31" t="s">
        <v>52</v>
      </c>
      <c r="C45" s="32" t="s">
        <v>51</v>
      </c>
      <c r="D45" s="33" t="s">
        <v>24</v>
      </c>
      <c r="E45" s="34">
        <v>15</v>
      </c>
      <c r="F45" s="35"/>
      <c r="G45" s="19">
        <f t="shared" ref="G45" si="8">ROUND(F45*(1+H45),2)</f>
        <v>0</v>
      </c>
      <c r="H45" s="36">
        <v>0.08</v>
      </c>
      <c r="I45" s="19">
        <f>ROUND(F45*E45,2)</f>
        <v>0</v>
      </c>
      <c r="J45" s="19">
        <f>ROUND(I45*(1+H45),2)</f>
        <v>0</v>
      </c>
      <c r="K45" s="30"/>
      <c r="L45" s="37"/>
    </row>
    <row r="46" spans="1:12">
      <c r="A46" s="40"/>
      <c r="B46" s="18"/>
      <c r="C46" s="15"/>
      <c r="D46" s="15"/>
      <c r="E46" s="16"/>
      <c r="F46" s="17"/>
      <c r="G46" s="23"/>
      <c r="H46" s="11" t="s">
        <v>30</v>
      </c>
      <c r="I46" s="22">
        <f>SUM(I45:I45)</f>
        <v>0</v>
      </c>
      <c r="J46" s="22">
        <f>SUM(J45:J45)</f>
        <v>0</v>
      </c>
      <c r="K46" s="118"/>
      <c r="L46" s="25"/>
    </row>
    <row r="47" spans="1:12">
      <c r="A47" s="41"/>
      <c r="B47" s="18"/>
      <c r="C47" s="26"/>
      <c r="D47" s="26"/>
      <c r="E47" s="27"/>
      <c r="F47" s="28"/>
      <c r="G47" s="24"/>
      <c r="H47" s="86"/>
      <c r="I47" s="87"/>
      <c r="J47" s="87"/>
      <c r="K47" s="122" t="s">
        <v>31</v>
      </c>
      <c r="L47" s="122"/>
    </row>
    <row r="48" spans="1:12">
      <c r="A48" s="41"/>
      <c r="B48" s="18"/>
      <c r="C48" s="26"/>
      <c r="D48" s="26"/>
      <c r="E48" s="27"/>
      <c r="F48" s="28"/>
      <c r="G48" s="24"/>
      <c r="H48" s="106"/>
      <c r="I48" s="107"/>
      <c r="J48" s="107"/>
      <c r="K48" s="122" t="s">
        <v>32</v>
      </c>
      <c r="L48" s="122"/>
    </row>
    <row r="49" spans="1:15">
      <c r="A49" s="41"/>
      <c r="B49" s="18"/>
      <c r="C49" s="26"/>
      <c r="D49" s="26"/>
      <c r="E49" s="27"/>
      <c r="F49" s="28"/>
      <c r="G49" s="24"/>
      <c r="H49" s="106"/>
      <c r="I49" s="107"/>
      <c r="J49" s="107"/>
      <c r="K49" s="119"/>
      <c r="L49" s="25"/>
    </row>
    <row r="50" spans="1:15">
      <c r="A50" s="45"/>
      <c r="B50" s="75" t="s">
        <v>33</v>
      </c>
      <c r="C50" s="79">
        <v>8</v>
      </c>
      <c r="D50" s="124" t="s">
        <v>40</v>
      </c>
      <c r="E50" s="124"/>
      <c r="F50" s="124"/>
      <c r="G50" s="124"/>
      <c r="H50" s="124"/>
      <c r="I50" s="124"/>
      <c r="J50" s="124"/>
      <c r="K50" s="124"/>
      <c r="L50" s="124"/>
    </row>
    <row r="51" spans="1:15" ht="27">
      <c r="A51" s="44" t="s">
        <v>0</v>
      </c>
      <c r="B51" s="1" t="s">
        <v>1</v>
      </c>
      <c r="C51" s="1" t="s">
        <v>2</v>
      </c>
      <c r="D51" s="1" t="s">
        <v>3</v>
      </c>
      <c r="E51" s="2" t="s">
        <v>4</v>
      </c>
      <c r="F51" s="82" t="s">
        <v>49</v>
      </c>
      <c r="G51" s="21" t="s">
        <v>6</v>
      </c>
      <c r="H51" s="1" t="s">
        <v>7</v>
      </c>
      <c r="I51" s="20" t="s">
        <v>8</v>
      </c>
      <c r="J51" s="20" t="s">
        <v>9</v>
      </c>
      <c r="K51" s="1" t="s">
        <v>10</v>
      </c>
      <c r="L51" s="1" t="s">
        <v>11</v>
      </c>
    </row>
    <row r="52" spans="1:15" s="62" customFormat="1">
      <c r="A52" s="57">
        <v>1</v>
      </c>
      <c r="B52" s="120" t="s">
        <v>41</v>
      </c>
      <c r="C52" s="59" t="s">
        <v>13</v>
      </c>
      <c r="D52" s="59" t="s">
        <v>42</v>
      </c>
      <c r="E52" s="60">
        <v>2</v>
      </c>
      <c r="F52" s="51"/>
      <c r="G52" s="19">
        <f>ROUND(F52*(1+H52),2)</f>
        <v>0</v>
      </c>
      <c r="H52" s="11">
        <v>0.08</v>
      </c>
      <c r="I52" s="19">
        <f>ROUND(F52*E52,2)</f>
        <v>0</v>
      </c>
      <c r="J52" s="19">
        <f t="shared" ref="J52:J53" si="9">ROUND(I52*(1+H52),2)</f>
        <v>0</v>
      </c>
      <c r="K52" s="57"/>
      <c r="L52" s="61"/>
    </row>
    <row r="53" spans="1:15" s="62" customFormat="1">
      <c r="A53" s="57">
        <v>2</v>
      </c>
      <c r="B53" s="121"/>
      <c r="C53" s="59" t="s">
        <v>12</v>
      </c>
      <c r="D53" s="59" t="s">
        <v>42</v>
      </c>
      <c r="E53" s="60">
        <v>5</v>
      </c>
      <c r="F53" s="51"/>
      <c r="G53" s="19">
        <f>ROUND(F53*(1+H53),2)</f>
        <v>0</v>
      </c>
      <c r="H53" s="11">
        <v>0.08</v>
      </c>
      <c r="I53" s="19">
        <f>ROUND(F53*E53,2)</f>
        <v>0</v>
      </c>
      <c r="J53" s="19">
        <f t="shared" si="9"/>
        <v>0</v>
      </c>
      <c r="K53" s="57"/>
      <c r="L53" s="61"/>
    </row>
    <row r="54" spans="1:15" s="62" customFormat="1">
      <c r="A54" s="64"/>
      <c r="B54" s="65"/>
      <c r="C54" s="66"/>
      <c r="D54" s="64"/>
      <c r="E54" s="64"/>
      <c r="F54" s="67"/>
      <c r="G54" s="68"/>
      <c r="H54" s="76" t="s">
        <v>30</v>
      </c>
      <c r="I54" s="77">
        <f>SUM(I52:I53)</f>
        <v>0</v>
      </c>
      <c r="J54" s="78">
        <f>SUM(J52:J53)</f>
        <v>0</v>
      </c>
      <c r="K54" s="89"/>
      <c r="L54" s="70"/>
    </row>
    <row r="55" spans="1:15" s="62" customFormat="1">
      <c r="A55" s="64"/>
      <c r="B55" s="65"/>
      <c r="C55" s="66"/>
      <c r="D55" s="64"/>
      <c r="E55" s="64"/>
      <c r="F55" s="68"/>
      <c r="G55" s="71"/>
      <c r="H55" s="71"/>
      <c r="I55" s="71"/>
      <c r="J55" s="72"/>
      <c r="K55" s="122" t="s">
        <v>31</v>
      </c>
      <c r="L55" s="122"/>
    </row>
    <row r="56" spans="1:15" s="62" customFormat="1">
      <c r="A56" s="64"/>
      <c r="B56" s="65"/>
      <c r="C56" s="66"/>
      <c r="D56" s="64"/>
      <c r="E56" s="64"/>
      <c r="F56" s="68"/>
      <c r="G56" s="71"/>
      <c r="H56" s="71"/>
      <c r="I56" s="71"/>
      <c r="J56" s="72"/>
      <c r="K56" s="122" t="s">
        <v>32</v>
      </c>
      <c r="L56" s="122"/>
    </row>
    <row r="57" spans="1:15" s="62" customFormat="1">
      <c r="A57" s="64"/>
      <c r="B57" s="75" t="s">
        <v>33</v>
      </c>
      <c r="C57" s="79">
        <v>9</v>
      </c>
      <c r="D57" s="93" t="s">
        <v>58</v>
      </c>
      <c r="E57" s="91"/>
      <c r="F57" s="91"/>
      <c r="G57" s="91"/>
      <c r="H57" s="89"/>
      <c r="I57" s="46"/>
      <c r="J57" s="47"/>
      <c r="K57" s="47"/>
      <c r="L57" s="92"/>
      <c r="M57" s="49"/>
      <c r="N57" s="63"/>
      <c r="O57" s="74"/>
    </row>
    <row r="58" spans="1:15" s="62" customFormat="1" ht="27">
      <c r="A58" s="39" t="s">
        <v>0</v>
      </c>
      <c r="B58" s="1" t="s">
        <v>1</v>
      </c>
      <c r="C58" s="1" t="s">
        <v>2</v>
      </c>
      <c r="D58" s="1" t="s">
        <v>3</v>
      </c>
      <c r="E58" s="2" t="s">
        <v>4</v>
      </c>
      <c r="F58" s="3" t="s">
        <v>5</v>
      </c>
      <c r="G58" s="21" t="s">
        <v>6</v>
      </c>
      <c r="H58" s="1" t="s">
        <v>7</v>
      </c>
      <c r="I58" s="20" t="s">
        <v>8</v>
      </c>
      <c r="J58" s="20" t="s">
        <v>9</v>
      </c>
      <c r="K58" s="1" t="s">
        <v>10</v>
      </c>
      <c r="L58" s="1" t="s">
        <v>11</v>
      </c>
      <c r="M58" s="63"/>
      <c r="N58" s="74"/>
    </row>
    <row r="59" spans="1:15" s="62" customFormat="1">
      <c r="A59" s="42">
        <v>1</v>
      </c>
      <c r="B59" s="123" t="s">
        <v>56</v>
      </c>
      <c r="C59" s="98" t="s">
        <v>57</v>
      </c>
      <c r="D59" s="98" t="s">
        <v>25</v>
      </c>
      <c r="E59" s="6">
        <v>15</v>
      </c>
      <c r="F59" s="95"/>
      <c r="G59" s="19">
        <f>ROUND(F59*(1+H59),2)</f>
        <v>0</v>
      </c>
      <c r="H59" s="11">
        <v>0.08</v>
      </c>
      <c r="I59" s="19">
        <f>ROUND(F59*E59,2)</f>
        <v>0</v>
      </c>
      <c r="J59" s="19">
        <f t="shared" ref="J59:J61" si="10">ROUND(I59*(1+H59),2)</f>
        <v>0</v>
      </c>
      <c r="K59" s="1"/>
      <c r="L59" s="1"/>
      <c r="M59" s="63"/>
      <c r="N59" s="74"/>
    </row>
    <row r="60" spans="1:15" s="62" customFormat="1">
      <c r="A60" s="42">
        <v>2</v>
      </c>
      <c r="B60" s="123"/>
      <c r="C60" s="98" t="s">
        <v>60</v>
      </c>
      <c r="D60" s="98" t="s">
        <v>59</v>
      </c>
      <c r="E60" s="6">
        <v>15</v>
      </c>
      <c r="F60" s="95"/>
      <c r="G60" s="19">
        <f t="shared" ref="G60:G61" si="11">ROUND(F60*(1+H60),2)</f>
        <v>0</v>
      </c>
      <c r="H60" s="11">
        <v>0.08</v>
      </c>
      <c r="I60" s="19">
        <f t="shared" ref="I60:I61" si="12">ROUND(F60*E60,2)</f>
        <v>0</v>
      </c>
      <c r="J60" s="19">
        <f t="shared" si="10"/>
        <v>0</v>
      </c>
      <c r="K60" s="1"/>
      <c r="L60" s="1"/>
      <c r="M60" s="63"/>
      <c r="N60" s="74"/>
    </row>
    <row r="61" spans="1:15" s="62" customFormat="1">
      <c r="A61" s="42">
        <v>3</v>
      </c>
      <c r="B61" s="123"/>
      <c r="C61" s="98" t="s">
        <v>61</v>
      </c>
      <c r="D61" s="98" t="s">
        <v>25</v>
      </c>
      <c r="E61" s="6">
        <v>20</v>
      </c>
      <c r="F61" s="95"/>
      <c r="G61" s="19">
        <f t="shared" si="11"/>
        <v>0</v>
      </c>
      <c r="H61" s="11">
        <v>0.08</v>
      </c>
      <c r="I61" s="19">
        <f t="shared" si="12"/>
        <v>0</v>
      </c>
      <c r="J61" s="19">
        <f t="shared" si="10"/>
        <v>0</v>
      </c>
      <c r="K61" s="1"/>
      <c r="L61" s="1"/>
      <c r="M61" s="63"/>
      <c r="N61" s="74"/>
    </row>
    <row r="62" spans="1:15" s="62" customFormat="1">
      <c r="A62" s="40"/>
      <c r="B62" s="18"/>
      <c r="C62" s="15"/>
      <c r="D62" s="15"/>
      <c r="E62" s="16"/>
      <c r="F62" s="96"/>
      <c r="G62" s="23"/>
      <c r="H62" s="11" t="s">
        <v>30</v>
      </c>
      <c r="I62" s="22">
        <f>SUM(I59:I61)</f>
        <v>0</v>
      </c>
      <c r="J62" s="22">
        <f>SUM(J59:J61)</f>
        <v>0</v>
      </c>
      <c r="K62" s="97"/>
      <c r="M62" s="63"/>
      <c r="N62" s="74"/>
    </row>
    <row r="63" spans="1:15" s="62" customFormat="1">
      <c r="A63" s="64"/>
      <c r="B63" s="65"/>
      <c r="C63" s="66"/>
      <c r="D63" s="64"/>
      <c r="E63" s="64"/>
      <c r="F63" s="68"/>
      <c r="G63" s="71"/>
      <c r="H63" s="71"/>
      <c r="I63" s="94"/>
      <c r="J63" s="97"/>
      <c r="K63" s="97"/>
      <c r="M63" s="63"/>
      <c r="N63" s="74"/>
    </row>
    <row r="64" spans="1:15">
      <c r="A64" s="41"/>
      <c r="B64" s="18"/>
      <c r="C64" s="26"/>
      <c r="D64" s="26"/>
      <c r="E64" s="27"/>
      <c r="F64" s="28"/>
      <c r="G64" s="24"/>
      <c r="H64" s="29"/>
    </row>
    <row r="65" spans="8:9">
      <c r="H65" s="48"/>
      <c r="I65" s="73"/>
    </row>
    <row r="66" spans="8:9">
      <c r="H66" s="48"/>
      <c r="I66" s="73"/>
    </row>
    <row r="67" spans="8:9">
      <c r="H67" s="48"/>
      <c r="I67" s="73"/>
    </row>
    <row r="68" spans="8:9">
      <c r="H68" s="48"/>
      <c r="I68" s="73"/>
    </row>
    <row r="69" spans="8:9">
      <c r="H69" s="48"/>
      <c r="I69" s="73"/>
    </row>
    <row r="70" spans="8:9">
      <c r="H70" s="48"/>
      <c r="I70" s="73"/>
    </row>
    <row r="71" spans="8:9">
      <c r="H71" s="48"/>
      <c r="I71" s="73"/>
    </row>
    <row r="72" spans="8:9">
      <c r="H72" s="48"/>
      <c r="I72" s="73"/>
    </row>
    <row r="73" spans="8:9">
      <c r="H73" s="48"/>
      <c r="I73" s="73"/>
    </row>
    <row r="74" spans="8:9">
      <c r="H74" s="48"/>
      <c r="I74" s="73"/>
    </row>
    <row r="75" spans="8:9">
      <c r="H75" s="48"/>
      <c r="I75" s="73"/>
    </row>
    <row r="76" spans="8:9">
      <c r="H76" s="48"/>
      <c r="I76" s="73"/>
    </row>
    <row r="77" spans="8:9">
      <c r="H77" s="48"/>
      <c r="I77" s="73"/>
    </row>
    <row r="78" spans="8:9">
      <c r="H78" s="48"/>
      <c r="I78" s="73"/>
    </row>
    <row r="79" spans="8:9">
      <c r="H79" s="48"/>
      <c r="I79" s="73"/>
    </row>
    <row r="80" spans="8:9">
      <c r="H80" s="48"/>
      <c r="I80" s="73"/>
    </row>
    <row r="81" spans="8:9">
      <c r="H81" s="48"/>
      <c r="I81" s="73"/>
    </row>
    <row r="82" spans="8:9">
      <c r="H82" s="48"/>
      <c r="I82" s="73"/>
    </row>
    <row r="83" spans="8:9">
      <c r="H83" s="48"/>
      <c r="I83" s="73"/>
    </row>
    <row r="84" spans="8:9">
      <c r="H84" s="48"/>
      <c r="I84" s="73"/>
    </row>
    <row r="85" spans="8:9">
      <c r="H85" s="48"/>
      <c r="I85" s="73"/>
    </row>
    <row r="86" spans="8:9">
      <c r="H86" s="48"/>
      <c r="I86" s="73"/>
    </row>
    <row r="87" spans="8:9">
      <c r="H87" s="48"/>
      <c r="I87" s="73"/>
    </row>
    <row r="88" spans="8:9">
      <c r="H88" s="48"/>
      <c r="I88" s="73"/>
    </row>
    <row r="89" spans="8:9">
      <c r="H89" s="48"/>
      <c r="I89" s="73"/>
    </row>
    <row r="90" spans="8:9">
      <c r="H90" s="48"/>
      <c r="I90" s="73"/>
    </row>
    <row r="91" spans="8:9">
      <c r="H91" s="48"/>
      <c r="I91" s="73"/>
    </row>
    <row r="92" spans="8:9">
      <c r="H92" s="48"/>
      <c r="I92" s="73"/>
    </row>
    <row r="93" spans="8:9">
      <c r="H93" s="48"/>
      <c r="I93" s="73"/>
    </row>
    <row r="94" spans="8:9">
      <c r="H94" s="48"/>
      <c r="I94" s="73"/>
    </row>
    <row r="95" spans="8:9">
      <c r="H95" s="48"/>
      <c r="I95" s="73"/>
    </row>
    <row r="96" spans="8:9">
      <c r="H96" s="48"/>
      <c r="I96" s="73"/>
    </row>
    <row r="97" spans="8:9">
      <c r="H97" s="48"/>
      <c r="I97" s="73"/>
    </row>
    <row r="98" spans="8:9">
      <c r="H98" s="48"/>
      <c r="I98" s="73"/>
    </row>
    <row r="99" spans="8:9">
      <c r="H99" s="48"/>
      <c r="I99" s="73"/>
    </row>
    <row r="100" spans="8:9">
      <c r="H100" s="48"/>
      <c r="I100" s="73"/>
    </row>
    <row r="101" spans="8:9">
      <c r="H101" s="48"/>
      <c r="I101" s="73"/>
    </row>
    <row r="102" spans="8:9">
      <c r="H102" s="48"/>
      <c r="I102" s="73"/>
    </row>
    <row r="103" spans="8:9">
      <c r="H103" s="48"/>
      <c r="I103" s="73"/>
    </row>
    <row r="104" spans="8:9">
      <c r="H104" s="48"/>
      <c r="I104" s="73"/>
    </row>
    <row r="105" spans="8:9">
      <c r="H105" s="48"/>
      <c r="I105" s="73"/>
    </row>
    <row r="106" spans="8:9">
      <c r="H106" s="48"/>
      <c r="I106" s="73"/>
    </row>
    <row r="107" spans="8:9">
      <c r="H107" s="48"/>
      <c r="I107" s="73"/>
    </row>
    <row r="108" spans="8:9">
      <c r="H108" s="48"/>
      <c r="I108" s="73"/>
    </row>
    <row r="109" spans="8:9">
      <c r="H109" s="48"/>
      <c r="I109" s="73"/>
    </row>
    <row r="110" spans="8:9">
      <c r="H110" s="48"/>
      <c r="I110" s="73"/>
    </row>
    <row r="111" spans="8:9">
      <c r="H111" s="48"/>
      <c r="I111" s="73"/>
    </row>
    <row r="112" spans="8:9">
      <c r="H112" s="48"/>
      <c r="I112" s="73"/>
    </row>
    <row r="113" spans="8:9">
      <c r="H113" s="48"/>
      <c r="I113" s="73"/>
    </row>
    <row r="114" spans="8:9">
      <c r="H114" s="48"/>
      <c r="I114" s="73"/>
    </row>
    <row r="115" spans="8:9">
      <c r="H115" s="48"/>
      <c r="I115" s="73"/>
    </row>
    <row r="116" spans="8:9">
      <c r="H116" s="48"/>
      <c r="I116" s="73"/>
    </row>
    <row r="117" spans="8:9">
      <c r="H117" s="48"/>
      <c r="I117" s="73"/>
    </row>
    <row r="118" spans="8:9">
      <c r="H118" s="48"/>
      <c r="I118" s="73"/>
    </row>
    <row r="119" spans="8:9">
      <c r="H119" s="48"/>
      <c r="I119" s="73"/>
    </row>
  </sheetData>
  <mergeCells count="28">
    <mergeCell ref="K12:L12"/>
    <mergeCell ref="D1:E1"/>
    <mergeCell ref="K5:L5"/>
    <mergeCell ref="K6:L6"/>
    <mergeCell ref="D7:E7"/>
    <mergeCell ref="K11:L11"/>
    <mergeCell ref="B37:B39"/>
    <mergeCell ref="D13:L13"/>
    <mergeCell ref="K17:L17"/>
    <mergeCell ref="K18:L18"/>
    <mergeCell ref="D19:L19"/>
    <mergeCell ref="B21:B22"/>
    <mergeCell ref="K24:L24"/>
    <mergeCell ref="K41:L41"/>
    <mergeCell ref="K42:L42"/>
    <mergeCell ref="D43:L43"/>
    <mergeCell ref="K47:L47"/>
    <mergeCell ref="K48:L48"/>
    <mergeCell ref="K25:L25"/>
    <mergeCell ref="D26:I26"/>
    <mergeCell ref="K30:L30"/>
    <mergeCell ref="K31:L31"/>
    <mergeCell ref="D35:L35"/>
    <mergeCell ref="B52:B53"/>
    <mergeCell ref="K55:L55"/>
    <mergeCell ref="K56:L56"/>
    <mergeCell ref="B59:B61"/>
    <mergeCell ref="D50:L50"/>
  </mergeCells>
  <pageMargins left="0.70866141732283472" right="0.43307086614173229" top="0.47244094488188981" bottom="0.35433070866141736" header="0.31496062992125984" footer="0.31496062992125984"/>
  <pageSetup paperSize="9" scale="8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BC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2019-10-04T12:16:08Z</dcterms:modified>
</cp:coreProperties>
</file>