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rkusz1" sheetId="1" r:id="rId1"/>
    <sheet name="Arkusz2" sheetId="2" r:id="rId2"/>
    <sheet name="Arkusz3" sheetId="3" r:id="rId3"/>
  </sheets>
  <definedNames>
    <definedName name="_xlnm.Print_Area" localSheetId="0">'Arkusz1'!$A$1:$H$115</definedName>
  </definedNames>
  <calcPr fullCalcOnLoad="1"/>
</workbook>
</file>

<file path=xl/sharedStrings.xml><?xml version="1.0" encoding="utf-8"?>
<sst xmlns="http://schemas.openxmlformats.org/spreadsheetml/2006/main" count="176" uniqueCount="63">
  <si>
    <t>Nazwa</t>
  </si>
  <si>
    <t>ilość</t>
  </si>
  <si>
    <t>cena jedn.</t>
  </si>
  <si>
    <t>wartosć netto</t>
  </si>
  <si>
    <t>vat</t>
  </si>
  <si>
    <t>wartość brutto</t>
  </si>
  <si>
    <r>
      <t xml:space="preserve">Płytki do leczenia złamań w obrębie głowy i szyjki bliższego końca kości promieniowej
</t>
    </r>
    <r>
      <rPr>
        <sz val="11"/>
        <color indexed="8"/>
        <rFont val="Calibri"/>
        <family val="2"/>
      </rPr>
      <t>Płyty  małe, średnie i duże, tytanowe, otwory pod śruby o średnicy 2.7 mm. W głowie i trzonie otwory pod druty K. W głowie płyty 5 otworów blokująco-k ompresyjnych i jeden podłużny otwór kompresyjny. W trzonie płyty od 2 do 4 otworów. W zestawie narzędzie do czasowej stabilizacji głowy kości promieniowej. Możliwość użycia w płycie śruby kaniulowanej o średnicy 2.7 mm. W zestawie również dostępne śruby Herberta o średnicy 3,9 mm
Płytka do bliższej nasady kości promieniowej, w rozmiarze: S, M, L. Materiał tytan.</t>
    </r>
  </si>
  <si>
    <t>Śruba korowa o średnicy 2.7 mm w długościach 8-30 mm (co 2 mm)</t>
  </si>
  <si>
    <t>Śruba blokowana średnicy 2.7 mm w długościach 8-30 mm (co 2 mm)</t>
  </si>
  <si>
    <t>Śruba kaniulowana o średnicy 2,7 mm w długościach 14-24 mm (co 2 mm)</t>
  </si>
  <si>
    <t>Śruba Herberta o średnicy 3,9 mm, w długościach 14-21 mm (co 1 mm)</t>
  </si>
  <si>
    <t>SUMA</t>
  </si>
  <si>
    <r>
      <t xml:space="preserve">Śruba kaniulowana typu Herbert
</t>
    </r>
    <r>
      <rPr>
        <sz val="11"/>
        <color indexed="8"/>
        <rFont val="Calibri"/>
        <family val="2"/>
      </rPr>
      <t xml:space="preserve">Śruby Herberta tytanowe, kaniulowane, samotnące, samogwintujące, dwuzwojowe, gwint na główce śruby dostosowany do kości korowej (podwójny zwój gwintu), gwint na końcówce śruby dostosowany do kości gąbczastej (duża głębokość gwintu).  Oznakowanie kolorystyczne poszeczególnych rodzajów.
Śruby Ø2.5 mm, o średnicy gwintu głowy  3,2 mm, średnicy gwintu w części dystalnej 2.5 mm i średnicy trzonu 1,25 mm. Długość    10-24 mm (co 2 mm). 
Śruby Ø3.0 mm, o średnicy gwintu głowy 3,9 mm, średnicy gwintu w części dystalnej 3.0 mm i średnicy trzonu 1,75 mm. Długość     12-30 mm (co 2 mm). 
Śruby Ø3.0 mm, o średnicy gwintu głowy 3,9 mm, średnicy gwintu w części dystalnej 3.0 mm i średnicy trzonu 2,5 mm. Długość     12-30 mm (co 2 mm).
</t>
    </r>
  </si>
  <si>
    <r>
      <t xml:space="preserve">Płyty do artrodezy nadgarstka
</t>
    </r>
    <r>
      <rPr>
        <sz val="11"/>
        <color indexed="8"/>
        <rFont val="Calibri"/>
        <family val="2"/>
      </rPr>
      <t xml:space="preserve">Płyty  blokująco- kompresyjne, pod śruby korowe i blokowane 2.7 (używane w kości promieniowej i kościach nadgarstka)  i korowe 2.0 (używane w paliczkach). Płyta standardowa składa się z trzonu, w którym znajduje się sześć otworów blokująco- kompresyjnych i jeden otwór owalny do repozycji płyty, część nadgarstkowa obejmuje 19 otworów blokująco kompresyjnych podśruby 2.7 mm (płyta mała) bądź 29 otworów blokująco - kompresyjnych pod śruby 2.7 mm  (płyta duża). Płyty prawe i lewe. Dodatkowo płyty małe prawe i lewe  z przedłużeniem na paliczki. Przedłużenie obejmuje 5 otworów pod śruby korowe 2.0 (w tym jeden otwór podłużny). 
</t>
    </r>
    <r>
      <rPr>
        <b/>
        <sz val="11"/>
        <color indexed="8"/>
        <rFont val="Calibri"/>
        <family val="2"/>
      </rPr>
      <t>Płyta mała i duża, prawa i lewa, płyta mała z przedłużeniem na paliczki.</t>
    </r>
  </si>
  <si>
    <t>śruba korowa o średnicy 2.0 mm w długościach 5-19 mm (co 2 mm)</t>
  </si>
  <si>
    <t>śruba korowa o średnicy 2.7 mm w długościach 8-30 mm (co 2 mm)</t>
  </si>
  <si>
    <t>śruba blokowana średnicy 2.7 mm w długościach 8-30 mm (co 2 mm)</t>
  </si>
  <si>
    <r>
      <t xml:space="preserve">Płyty do paliczków, tytanowe, grubość płyty 0,55 mm, pod śruby korowe o średnicy 1,2 mm i 1,4 mm
</t>
    </r>
    <r>
      <rPr>
        <sz val="11"/>
        <color indexed="8"/>
        <rFont val="Calibri"/>
        <family val="2"/>
      </rPr>
      <t xml:space="preserve">płyta prosta łańcuszkowa 4 otworowa 
płyta prosta łańcuszkowa 16 otworowa
płyta T 5 otworowa
płyta T 5 otworowa prawa i lewa
płyta Y 5 otworowa
płyty kratkowe, 2x2, 3x2, 4x2
śruby korowe o średnicy 1,2 mm w długościach 4-13 mm (co 1 mm)
śruby korowe o średnicy 1,4 mm w długościach 3, 5 i 7 mm
</t>
    </r>
  </si>
  <si>
    <t>Śruby korowe 1.2 mm i 1.4 mm</t>
  </si>
  <si>
    <r>
      <t xml:space="preserve">Płyty do paliczków, tytanowe, grubość płyty 0,55 mm, pod śruby korowe o średnicy 1,7 mm i 1,9 mm
</t>
    </r>
    <r>
      <rPr>
        <sz val="11"/>
        <color indexed="8"/>
        <rFont val="Calibri"/>
        <family val="2"/>
      </rPr>
      <t>płyta prosta łańcuszkowa 4 otworowa (zwykła prosta lub z trzonem w środku płyty)
płyta prosta łańcuszkowa 16 otworowa
płyta L 6 otworowa prawa i lewa, płyta L skośna 6 otworowa prawa i lewa
płyta T 6 otworowa i 7 otworowa
płyta T skośna prawa i lewa 6 otworowa
płyty kratkowe, 2x2, 3x2, 4x2
płyty kondylarne 5 otworowe prawe i lewe
śruby korowe o średnicy 1,7 mm w długościach 4-24 mm (co 1 mm)
śruby korowe o średnicy 1,9 mm w długościach 5 i 7 mm</t>
    </r>
  </si>
  <si>
    <t>Śruby korowe 1.7 mm I 1.9 mm</t>
  </si>
  <si>
    <r>
      <t xml:space="preserve">
Płyty do paliczków, tytanowe, grubość płyty 1,0 mm, pod śruby korowe o średnicy 2,3 mm i 2,5 mm
</t>
    </r>
    <r>
      <rPr>
        <sz val="11"/>
        <color indexed="8"/>
        <rFont val="Calibri"/>
        <family val="2"/>
      </rPr>
      <t xml:space="preserve">płyta prosta łańcuszkowa 4 otworowa (zwykła prosta lub z trzonem w środku płyty)
płyta prosta łańcuszkowa 16 otworowa
płyta L 6 otworowa prawa i lewa, płyta L skośna 6 otworowa prawa i lewa
płyta T 6 otworowa i 7 otworowa
płyta T skośna prawa i lewa 6 otworowa
płyta Y 7 otworowa
płyta prosta łańcuszkowa kompresyjna 4 otworowa (zwykła lub z trzonem w środku płyty)
płyta prosta łańcuszkowa kompresyjna 5;  6 i 8 otworowa
płyta kompresyjna L 6 otworowa prawa i lewa, płyta L skośna 6 otworowa prawa i lewa
płyta kompresyjna T 6 otworowa i 7 otworowa
płyta kompresyjna T skośna prawa i lewa 6 otworowa
płyta kompresyjna Y 7 otworowa
płyty kondylarne 5 i 6 otworowe prawe i lewe
</t>
    </r>
    <r>
      <rPr>
        <b/>
        <sz val="11"/>
        <color indexed="8"/>
        <rFont val="Calibri"/>
        <family val="2"/>
      </rPr>
      <t xml:space="preserve">Płyty do paliczków, tytanowe, grubość płyty 1,3 mm, pod śruby korowe o średnicy 2,3 mm i 2,5 mm
</t>
    </r>
    <r>
      <rPr>
        <sz val="11"/>
        <color indexed="8"/>
        <rFont val="Calibri"/>
        <family val="2"/>
      </rPr>
      <t xml:space="preserve">płyta kompresyjna prosta łańcuszkowa 4, 5 i 6 otworowa z trzonem w środku płyty
płyta kompresyjna prosta łańcuszkowa 7 i 8 otworowa z trzonem w środku płyty
płyta kompresyjna L 6 otworowa prawa i lewa
płyta kompresyjna T 6 otworowa, płyta kompresyjna T 6 otworowa skośna prawa i lewa
śruby korowe o średnicy 2.3 mm w długościach 5-30 mm (co 1)
śruby korowe o średnicy 2.5 mm w długości 6 mm
</t>
    </r>
  </si>
  <si>
    <t>Śruby korowe 2.3 mm i 2.5 mm</t>
  </si>
  <si>
    <r>
      <t xml:space="preserve">
</t>
    </r>
    <r>
      <rPr>
        <b/>
        <sz val="11"/>
        <color indexed="8"/>
        <rFont val="Calibri"/>
        <family val="2"/>
      </rPr>
      <t xml:space="preserve">Płyty do paliczków i śródręcza, tytanowe, blokująco- kompresyjne, grubość płyty 1,6 mm, pod śruby korowe i blokowane o średnicy 2,7 mm
</t>
    </r>
    <r>
      <rPr>
        <sz val="11"/>
        <color indexed="8"/>
        <rFont val="Calibri"/>
        <family val="2"/>
      </rPr>
      <t xml:space="preserve">płyta blokująco- kompresyjna prosta łańcuszkowa 4, 5 i 6 otworowa z trzonem w środku płyty
płyta blokująco- kompresyjna L 6 otworowa prawa i lewa, płyta L skośna prawa i lewa
płyta blokująco-  kompresyjna T 6 otworowa, płyta kompresyjna T 6 otworowa skośna prawa i lewa
śruba korowa o średnicy 2.7 mm w długościach 8-30 mm (co 2 mm)
śruba blokowana o średnicy 2.7 mm w długościach 8-30 mm (co 2 mm)
</t>
    </r>
  </si>
  <si>
    <t>Śruba korowa 2.7 mm</t>
  </si>
  <si>
    <t>śruba blokowana 2.7 mm</t>
  </si>
  <si>
    <r>
      <t xml:space="preserve">System stabilizatora zewnętrznego do kości ręki
</t>
    </r>
    <r>
      <rPr>
        <sz val="11"/>
        <color indexed="8"/>
        <rFont val="Calibri"/>
        <family val="2"/>
      </rPr>
      <t xml:space="preserve">
przeznaczony do stosowania w obrębie ręki, do stabilizacji złamań, osteotomii korekcyjnych oraz przy deformacji tkanek miękkich.
System złożony z 2 typów stabilizatorów:
Stabilizator wykonany z lekkiego stopu tytanu, bezpieczny dla rezonansu magnetycznego, z mechanizmem opartym na przegubie kulistym, pozwalającym na rotację 360 stopni oraz angulację 30 stopni, a także na kontrolowaną śródoperacyjną kompresję i dystrakcję. 
MAŁY 6cm
ŚREDNI 7cm
DUŻY 8.5cm
Stabilizator wykonany z lekkiego stopu tytanu, bezpieczny przy badaniu MRI, konstrukcja oparta na szynie, pozwalającą na kontrolowaną śródoperacyjną kompresję i dystrakcję. Jeden pełny obórt pokrętła daje 1 mm liniowej kompresji/dystrakcji. MAŁY 100mm
ŚREDNI 150mm
DUŻY 200mm
</t>
    </r>
    <r>
      <rPr>
        <b/>
        <sz val="11"/>
        <color indexed="8"/>
        <rFont val="Calibri"/>
        <family val="2"/>
      </rPr>
      <t>zestaw kluczy: nasadowy tzw. rączka "T" oraz ibusowy zagięty 3mm - 1500 zł</t>
    </r>
  </si>
  <si>
    <t>6kpl.</t>
  </si>
  <si>
    <r>
      <t xml:space="preserve">Płyty tytanowe  do złamań w obrębie kości piętowej
</t>
    </r>
    <r>
      <rPr>
        <sz val="11"/>
        <color indexed="8"/>
        <rFont val="Calibri"/>
        <family val="2"/>
      </rPr>
      <t xml:space="preserve">
Płyty tytanowe piętowe, prawe i lewe, blokująco - kompresyjne pod śruby korowe i blokowane średnicy 3.5 mm, grubość płyty 1.3 mm. Płyta w rozmiarach XS,  S, M, L. Ramiona płyty mogą być doginane do anatomii kości piętowej. Możliwość użycia śrub kaniulowanych 3.5 mm.
</t>
    </r>
  </si>
  <si>
    <t>Śruba blokowana 3.5 mm</t>
  </si>
  <si>
    <t>Śruba korowa 3.5 mm</t>
  </si>
  <si>
    <r>
      <t xml:space="preserve">System płytkowy do artrodezy w obrębie  kostki bocznej
</t>
    </r>
    <r>
      <rPr>
        <sz val="11"/>
        <color indexed="8"/>
        <rFont val="Calibri"/>
        <family val="2"/>
      </rPr>
      <t xml:space="preserve">Płyty blokująco-kompresyjne do artrodezy w obrębie kostki bocznej (piszczel- kość skokowa lub piszczel- kość skokowa-pięta-  Płyty pod śruby blokowane i korowe o średnicy 4.0 mm.  W części piszczelowej 6 otworów blokująco- kompresyjnych i jeden podłużny kompresyjny, w części kości skokowej 4 (lub 6) otwory blokująco- kompresyjne oraz w części kości piętowej 4 (lub 6) otworów blokująco- kompresyjnych.
A. płyty stanardowe i duże prawe i lewe (do artrodezy piszczel - kość skokowa)
B. płyty do artrodezy piszczel - kość skokowa – pięta
Śruba blokowana o średnicy 4.0 w długościach 18-70 mm.
Śruba korowa o średnicy 4.0 w długościach 18-70 mm.
</t>
    </r>
  </si>
  <si>
    <t>Śruba blokowana 4.0 mm</t>
  </si>
  <si>
    <t>Śruba korowa 4.0 mm</t>
  </si>
  <si>
    <r>
      <t xml:space="preserve">System płyt do tyłostopia
</t>
    </r>
    <r>
      <rPr>
        <sz val="11"/>
        <color indexed="8"/>
        <rFont val="Calibri"/>
        <family val="2"/>
      </rPr>
      <t>- Płyty blokująco- kompresyjne, tytanowe, do rekonstrukcji w obrębie tyłostopia. Płyty o grubości 1.6 mm, blokująco- kompresyjne pod śruby korowe i blokowane o średnicy 3.5 mm. Płyty w kształcie litery X, czterootworowe ze schodkiem w połowie długości płyty. Wysokość schodka 0-6 mm (co 1 mm). Możliwość użycia śrub kaniulowanych 3.5 mm.
- Płyty blokująco - kompresyjne, tytanowe, do rekonstrukcji w obrębie tyłostopia. Płyty o grubości 1.6 mm, blokująco- kompresyjne pod śruby korowe i blokowane o średnicy 3.5 mm. Płyty w kształcie litery X, czterootworowe z trzonem służącym do repozycji od spodniej części płyty, trzon w długościach 0-8 mm (co 2 mm). Możliwość użycia śrub kaniulowanych 3.5 mm.
- Płyty blokująco - kompresyjne, tytanowe, do rekonstrukcji w obrębie tyłostopia. Płyty o grubości 1.6 mm, blokująco- kompresyjne pod śruby korowe i blokowane o średnicy 3.5 mm. Płyty w kształcie litery X, czterootworowe, długość płyty 10-30 mm. Możliwość użycia śrub kaniulowanych 3.5 mm.
- Płyty blokująco - kompresyjne, tytanowe, do rekonstrukcji w obrębie tyłostopia. Płyty o grubości 1.6 mm, blokująco- kompresyjne pod śruby korowe i blokowane o średnicy 3.5 mm. Płyty rekonstrukcyjne do leczenia stopy Charcot, 6, 8, 14 otworów w długościach odpowiednio 37, 50 i 66 mm. Możliwość użycia śrub kaniulowanych 3.5 mm.
- Płyty blokująco- kompresyjne, tytanowe, do rekonstrukcji w obrębie tyłostopia. Płyty o grubości 2.0 mm, blokująco- kompresyjne pod śruby korowe i blokowane o średnicy 3.5 mm. Płyty w kształcie litery X, płaskie, w długościach 12-16 mm. Możliwość użycia śrub kaniulowanych 3.5 mm.
- Śruba blokowana tytanowa o średnicy 3.5 mm w długościach 8-32 mm (co 2 mm),   35-50 mm (co 5 mm). Śruba korowa o średnicy 3.5 mm w długościach 8-32 mm (co 2 mm), 35-50 mm (co 5 mm). Śruba kaniulowana o średnicy 3.5 mm z pełnym i niepełnym gwintem w długościach 25-60 mm.</t>
    </r>
  </si>
  <si>
    <t>Śruba kaniulowana 3.5 mm</t>
  </si>
  <si>
    <r>
      <t xml:space="preserve">System płyt do śródstopia
</t>
    </r>
    <r>
      <rPr>
        <sz val="11"/>
        <color indexed="8"/>
        <rFont val="Calibri"/>
        <family val="2"/>
      </rPr>
      <t xml:space="preserve">Płyty tytanowe  blokująco- kompresyjne, grubość płyty 1,6 mm do śródstopia. Płyty pod śruby korowe i blokowane o średnicy 2.7 mm.
A. płyta prosta 4 i 5 otworowa 
B. płyta T, T prawa i lewa , płyty 5, 6 ,7, 8 i 9 tworowe
C. płyta prosta 10, 12, 14 otworowa w długościach odpowiednio 70, 84 i 98 mm.
Śruba korowa o średnicy 2.7 mm w długościach 8-30 mm (co 2 mm).
Śruba blokowana o średnicy 2.7 mm w długościach 8-30 mm (co 2 mm).
Płyty tytanowe blokująco-kompresyjne do artrodez w obrębie śródstopia. Grubość płyty 1.5 mm. Otwory pod śruby korowe i blokowane o średnicy 2.7 mm i 3.5 mm (tylko w kośći łódkowatej). Płyty prawe i lewe, 15 otworów blokująco- kompresyjnych. Za pomocą płyty można uzyskać artrodezę w kości skokowej, łódkowatej, kościach klinowych i kościach śródstopia I-III.
Śruba blokowana tytanowa o średnicy 3.5 mm w długościach 8-32 mm (co 2 mm),    35-50 mm (co 5 mm).
Śruba blokowana korowa o średnicy 3.5 mm w długościach 8-32 mm (co 2 mm), 35-50 mm (co 5 mm).
</t>
    </r>
  </si>
  <si>
    <t>Śruba blokowana 2.7 mm</t>
  </si>
  <si>
    <r>
      <t xml:space="preserve">System płyt do przodostopia
</t>
    </r>
    <r>
      <rPr>
        <sz val="11"/>
        <color indexed="8"/>
        <rFont val="Calibri"/>
        <family val="2"/>
      </rPr>
      <t xml:space="preserve">
Płyty tytanowe  blokująco- kompresyjne, grubość płyty 1,1 mm do osteotomii metodą otwartego klina. Płyty pod śruby korowe i blokowane 2.7 mm. 
Płyty o kształcie litery X, z czterema otworami i klinami w rozmiarach 0, 3, 4, 5, 6, 7 i 8 mm.
Płyty tytanowe uniwersalne do stopy, blokująco-kompresyjne pod śruby korowe i blokowane o średnicy 2.7 mm. Płyty 4 otworowe w kształcie litery X w długościach   10-30 mm (co 2 mm). Grubość płyty 1.4 mm.
Płyty tytanowe do artrodezy MP w obrębie stopy, blokująco- kompresyjne pod śruby blokowane i korowe o średnicy 2.7 mm, grubość płyty 1.2 mm. Płyty w kształcie litery X, z czterema otworami w ramionach płyty i jednym (dwoma) w trzonie. Płyta 5 otworowa o długości 28 mm, płyta 6 otworowa o długości 35 mm lub 45 mm. Płyty rekonstrukcyjne 6 otworowe (otwory w ramionach płyty) o grubośći 1.4 mm i długości 35 i 40 mm. Śruba korowa o średnicy 2.7 mm w długościach 8-30 mm (co 2 mm). Śruba blokowana o średnicy 2.7 mm w długościach 8-30 mm (co 2 mm).
Płyty rewizyjne, do osteotomii MT1 lub do artrodezy MTP1 w obrębie palucha, płyty blokująco- kompresyjne o grubości 2.0 mm. Otwory dystalne pod śruby blokowane i korowe o śrfednicy 2.7 mm; otwory bliższe pod śruby o średnicy 3.5 mm korowe i blokowane. Śruba blokowana tytanowa o średnicy 3.5 mm w długościach 8-32 mm (co 2 mm), 35-50 mm (co 5 mm). Śruba blokowana korowa o średnicy 3.5 mm w długościach 8-32 mm (co 2 mm), 35-50 mm (co 5 mm).
</t>
    </r>
  </si>
  <si>
    <r>
      <t xml:space="preserve">System do przodostopia - zszywki, śruby
</t>
    </r>
    <r>
      <rPr>
        <sz val="11"/>
        <color indexed="8"/>
        <rFont val="Calibri"/>
        <family val="2"/>
      </rPr>
      <t xml:space="preserve">
Mini zszywki tytanowe do osteotomii Akina. Zszywki 90 i 63 stopnie. 
Zszywki 90 stopni w rozmiarach 8x8 mm, 8x10 mm, 10x10 mm i 12x10 mm, grubość 1,5 mm.
Zszywki 63 stopnie w rozmiarach 8x8 mm, 8x10 mm, 10x10 mm i 12x10 mm, grubość 1,5 mm.
Śruby kompresyjne  tytanowe o średnicy 2.0 mm, przymocowane do odłamywanej po dokonaniu implantacji końcówki śrubokręta.
Śruby w długościach 11-21 mm (co 1 mm) i 22-30 mm (co 2 mm).
</t>
    </r>
  </si>
  <si>
    <t>Zszywka</t>
  </si>
  <si>
    <t>Śruba click off</t>
  </si>
  <si>
    <r>
      <t xml:space="preserve">Dynamiczne śruby do artrorezy kości skokowej
</t>
    </r>
    <r>
      <rPr>
        <sz val="11"/>
        <color indexed="8"/>
        <rFont val="Calibri"/>
        <family val="2"/>
      </rPr>
      <t xml:space="preserve">
Tytanowe, z mechanizmem ekspansyjnym umożliwiającym otwarcie śruby do właściego rozmiaru. Śruby o średnicy 10-13 mm i 13-16 mm.
</t>
    </r>
  </si>
  <si>
    <t>Płyty blokujaco-kompresyjne, ZMIENNOKĄTOWE tytan</t>
  </si>
  <si>
    <r>
      <t xml:space="preserve">Płyta tytanowa anatomiczna, z ograniczonym kontaktem z kością, blokująco-kompresyjna do bliższej nasady kości piszczelowej od strony bocznej,  z otworami w płycie zmienno-kątowymi
</t>
    </r>
    <r>
      <rPr>
        <sz val="10"/>
        <color indexed="8"/>
        <rFont val="Calibri"/>
        <family val="2"/>
      </rPr>
      <t xml:space="preserve">W głowie płyty 2 lub 3 otwory  na śruby gąbczaste o średnicy 5.0 mm oraz gąbczaste kanulowane o średnicy 4.5 mm; śruby w głowie pod różnymi kątami wraz z możliwością angulacji 15 stopni w każdym kierunku (możliwość uzyskania stabilności kątowej każdej śruby za pomocą blokowanej zaślepki o średnicy 8.0 mm po uzyskaniu kompresji odłamów za pomocą śruby korowej lub gąbczastej). Otwory w trzonie pod śruby korowe samowiercące o średnicy 4.0 mm  (możliwość uzyskania stabilności kątowej śruby za pomocą blokowanej zaślepki o średnicy 8.0 mm po uzyskaniu kompresji odłamów). Tylne nachylenie płyty 6 stopni.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t>
    </r>
    <r>
      <rPr>
        <b/>
        <sz val="10"/>
        <color indexed="8"/>
        <rFont val="Calibri"/>
        <family val="2"/>
      </rPr>
      <t>Możliwość użycia płyty techniką miniinwazyjną, za pomocą przeziernej dla promieni RTG zewnętrznej prowadnicy.</t>
    </r>
    <r>
      <rPr>
        <sz val="10"/>
        <color indexed="8"/>
        <rFont val="Calibri"/>
        <family val="2"/>
      </rPr>
      <t xml:space="preserve"> Płyty prawe i lewe, płyty z dwoma otworami w głowie posiadają 5, 7, 9, otworów w trzonie w długościach odpowiednio 132, 172 i 212 mm; płyty z trzema otworami w głowie posiadają 5, 7, 9 i 13 otworów w trzonie, długość płyty odpowiednio 132, 172, 212 i 292 mm.</t>
    </r>
  </si>
  <si>
    <t>Śruba korowa 4.0 mm lita, śruba gąbczasta 4.5 mm kaniulowana, śruba gąbczasta  5.0 mm, gwint 32 mm</t>
  </si>
  <si>
    <t>Zaślepka blokująca 8mm</t>
  </si>
  <si>
    <t>okoloprotezowe</t>
  </si>
  <si>
    <r>
      <t>Płyta tytanowa anatomiczna, z ograniczonym kontaktem z kością, blokująco- kompresyjna do bliższej nasady kości udowej do leczenia złamań okołoprotezowych</t>
    </r>
    <r>
      <rPr>
        <sz val="11"/>
        <color indexed="8"/>
        <rFont val="Calibri"/>
        <family val="2"/>
      </rPr>
      <t>.W głowie płyty 4 otwory  na śruby korowe o średnicy 5.0 mm i 4.0 mm; korowe o średnicy 4.0 mm z rzadkim gwintem; gąbczaste o średnicy 5.0 mm z gwintem częściowym; w trzonie plyty rzędy potrójnych otworów diagonalnych pod śruby korowe o średnicy 5.0 mm i 4.0 mm; korowe o średnicy 4.0 mm z rzadkim gwintem; gąbczaste o średnicy 5.0 mm z gwintem częściowym oraz śruby okołoprotezowe. Śruby w głowie i trzonie płyty  z możliwością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t>
    </r>
    <r>
      <rPr>
        <b/>
        <sz val="11"/>
        <color indexed="8"/>
        <rFont val="Calibri"/>
        <family val="2"/>
      </rPr>
      <t xml:space="preserve"> Możliwość użycia płyty techniką miniinwazyjną, za pomocą przeziernej dla promieni RTG zewnętrznej prowadnicy.</t>
    </r>
    <r>
      <rPr>
        <sz val="11"/>
        <color indexed="8"/>
        <rFont val="Calibri"/>
        <family val="2"/>
      </rPr>
      <t xml:space="preserve"> Możliwość użycia kabli wraz z blokowanym lub nieblokowanycm w płycie oczkeim na kabel. Możliwość użycia dodatkowej dokręcanej płyty kręatrzowej. W zestawie wiertła do wiercenia w cemencie. Płyty prawe i lewe, posiadają 9, 12, 15, 18 i 21 otworów w trzonie w długościach odpowiednio 245, 285, 324, 363 i 401 mm. Dodatkowo krótka płyta z jednym rzędem diagonalnym potrójnych otworów w trzonie o długości 115 mm.</t>
    </r>
  </si>
  <si>
    <r>
      <t xml:space="preserve">Płyta krętarzowa stosowana jako nakładka do płyty okołoprotezowej do bliższej nasady kości udowej. </t>
    </r>
    <r>
      <rPr>
        <sz val="11"/>
        <color indexed="8"/>
        <rFont val="Calibri"/>
        <family val="2"/>
      </rPr>
      <t>Płyta wąska i szeroka, prawa i lewa. W płycie otwory do stablilizacji drukani Kirschnera, otowry pod oczko do kabli, otwory pod śruby 3.5 korowe lub blokowane oraz dodatkowo pod śruby korowe 4.0 i 5.0 oraz gąbczaste 5.0 z możliwośćią angulacji 15 stopni w każdym kierunku (możliwość uzyskania stabilności kątowej śruby za pomocą blokowanej zaślepki o średnicy 8.0 mm po uzyskaniu kompresji odłamów za pomocą śruby korowej 4.0 i 5.0 lub gąbczastej 5.0)</t>
    </r>
  </si>
  <si>
    <r>
      <t>Płyty wygięte do trzonu kości udowej.</t>
    </r>
    <r>
      <rPr>
        <sz val="11"/>
        <color indexed="8"/>
        <rFont val="Calibri"/>
        <family val="2"/>
      </rPr>
      <t xml:space="preserve"> W trzonie otwory  na śruby korowe o średnicy 3.5 mm oraz korowe  4.0 mm, korowe 5.0 i śruby okołoprotezowe 5.0 jednokortykalne. Śruby 4.0 i 5.0 z możliwośćią angulacji 15 stopni w każdym kierunku (możliwość uzyskania stabilności kątowej każdej śruby za pomocą blokowanej zaślepki o średnicy 8.0 mm po uzyskaniu kompresji odłamów za pomocą śruby korowej).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kabli wraz z blokowanym lub nieblokowanycm w płycie oczkiem na kabel. Płyty posiadają 10, 12 i 14 otworów w trzonie- otwory blokowane i kompresyjne; dodatkowo na obu końcach płyty otwory pod urządzenie kompresyjne. Płyty w długościach odpowiednio 210, 249 i 289 mm. </t>
    </r>
  </si>
  <si>
    <r>
      <t>Płyta tytanowa anatomiczna, z ograniczonym kontaktem z kością, blokująco- kompresyjna do dalszej nasady kości udowej do leczenia złamań okołoprotezowych</t>
    </r>
    <r>
      <rPr>
        <sz val="11"/>
        <color indexed="8"/>
        <rFont val="Calibri"/>
        <family val="2"/>
      </rPr>
      <t xml:space="preserve">.W głowie płyty 8 otworów  na śruby korowe o średnicy 5.0 mm i 4.0 mm; korowe o średnicy 4.0 mm z rzadkim gwintem; gąbczaste o średnicy 5.0 mm z gwintem częściowym; w trzonie plyty rzędy potrójnych otworów diagonalnych pod śruby korowe o średnicy 5.0 mm i 4.0 mm; korowe o średnicy 4.0 mm z rzadkim gwintem; gąbczaste o średnicy 5.0 mm z gwintem częściowym oraz śruby okołoprotezowe. Śruby w głowie i trzonie płyty  z możliwośćią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t>
    </r>
    <r>
      <rPr>
        <b/>
        <sz val="11"/>
        <color indexed="8"/>
        <rFont val="Calibri"/>
        <family val="2"/>
      </rPr>
      <t>Możliwość użycia płyty techniką miniinwazyjną, za pomocą przeziernej dla promieni RTG zewnętrznej prowadnicy. Możliwość użycia kabli wraz z blokowanym lub nieblokowanycm w płycie oczkiem na kabel.</t>
    </r>
    <r>
      <rPr>
        <sz val="11"/>
        <color indexed="8"/>
        <rFont val="Calibri"/>
        <family val="2"/>
      </rPr>
      <t xml:space="preserve"> W zestawie wiertła do wiercenia w cemencie. Płyty prawe i lewe, posiadają 9, 12, 15, 18 i 21 otworów w trzonie, w długościach odpowiednio 238, 278, 317, 355 i 393 mm.</t>
    </r>
  </si>
  <si>
    <t>-tytanowe śruby korowe o średnicy 3.5 mm w długościach 12-40 mm (co 2 mm) i 45-60 (co 5 mm)</t>
  </si>
  <si>
    <t>-tytanowe śruby blokowane o średnicy 3.5 mm w długościach 12-60 mm (co 2 mm)</t>
  </si>
  <si>
    <t>-śruby tytanowe jednokorowe okołoprotezowe o średnicy 5.0 mm w długościach 10-20 mm (co 2 mm)</t>
  </si>
  <si>
    <t>Śruba korowa 4.0 mm lita, Śruba korowa 5.0 mm lita, śruba gąbczasta 4.5 mm kaniulowana, śruba gąbczasta  5.0 mm, gwint 32 mm</t>
  </si>
  <si>
    <t>śruba łącząca płytę krętrzową</t>
  </si>
  <si>
    <t>prowadnik do kabla, blokowany/nieblokowany</t>
  </si>
  <si>
    <t>system kabli ortopedycznych średnica 1.8, dł. 635 lub 914 mm, z oczkiem blokowanym lub nieblokowanym</t>
  </si>
  <si>
    <r>
      <t xml:space="preserve">Płyty anatomiczne z otworami w płycie zmienno-kątowymi do złamań w obrębie dalszej nasady kości piszczelowej, od strony przyśrodkowej i przedniobocznej
</t>
    </r>
    <r>
      <rPr>
        <sz val="11"/>
        <color indexed="8"/>
        <rFont val="Calibri"/>
        <family val="2"/>
      </rPr>
      <t>Płyty mocowane od strony przyśrodkowej lub przednio-bocznej, wyposażone w otwory niewymagające zaślepek/przejściówek, dające możliwość zastosowania alternatywnie śrub blokowanych w płycie i korowych/gąbczastych, o średnicy 3.5/4.2 mm. W części dystalnej płyty otwory prowadzące śruby pod różnymi kątami i w różnych kierunkach. Każdy otwór w płycie pozwala na wprowadzenie śruby blokowanej wielokątowo, z odchyleniem kierunku wprowadzenia śruby od osi głównej o 15 stopni w każdym kierunku. Śruby blokują się w płycie przez wytworzenie gwintu w trakcie wkręcania, bez konieczności stosowania śrubokręta dynamometrycznego. Dodatkowo na trzonie płyty podłużny otwór kompresyjny, umożliwiający w sposób płynny pionowe pozycjonowanie płytki. Płyty wyposażone w otwory umożliwiające wstępną stabilizację drutami Kirschnera.
Płyty przyśrodkowe o długości od 109 mm do 169 mm, ilość otworów od 4 do 8, uniwersalne. 
Płyty przednio-boczne o długości od 109 mm do 253 mm, ilość otworów od 7 do 19, prawe, lewe. Materiał tytan. 
Śruby blokowane w płycie, korowe oraz gąbczaste, samogwintujące z gniazdami sześciokątnym, średnica Ø3.5/4.2 mm.  Materiał: stop tytanu.</t>
    </r>
  </si>
  <si>
    <t>Śruba gąbczasta, blokowana, D=4.2mm, śruba korowa blokowana D=3.5mm, stop tytanu, dł. 14-60 mm</t>
  </si>
  <si>
    <t>Śruba korowa kompresyjna D=3.5mm, stop tytanu, dł. 14-60 mm</t>
  </si>
  <si>
    <t>RAZEM</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</si>
</sst>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8">
    <font>
      <sz val="11"/>
      <color indexed="8"/>
      <name val="Calibri"/>
      <family val="2"/>
    </font>
    <font>
      <sz val="10"/>
      <name val="Arial"/>
      <family val="0"/>
    </font>
    <font>
      <b/>
      <sz val="11"/>
      <color indexed="8"/>
      <name val="Calibri"/>
      <family val="2"/>
    </font>
    <font>
      <sz val="10"/>
      <color indexed="8"/>
      <name val="Calibri"/>
      <family val="2"/>
    </font>
    <font>
      <b/>
      <sz val="10"/>
      <color indexed="8"/>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1" fillId="0" borderId="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37" fillId="32" borderId="0" applyNumberFormat="0" applyBorder="0" applyAlignment="0" applyProtection="0"/>
  </cellStyleXfs>
  <cellXfs count="38">
    <xf numFmtId="0" fontId="0" fillId="0" borderId="0" xfId="0" applyAlignment="1">
      <alignment/>
    </xf>
    <xf numFmtId="0" fontId="0" fillId="0" borderId="10" xfId="0" applyFont="1" applyBorder="1" applyAlignment="1">
      <alignment horizontal="center" vertical="center"/>
    </xf>
    <xf numFmtId="0" fontId="2" fillId="0" borderId="10" xfId="0" applyFont="1" applyBorder="1" applyAlignment="1">
      <alignment horizontal="center" vertical="center"/>
    </xf>
    <xf numFmtId="1" fontId="0" fillId="0" borderId="10" xfId="0" applyNumberFormat="1"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xf>
    <xf numFmtId="0" fontId="2" fillId="0" borderId="12" xfId="0" applyFont="1" applyBorder="1" applyAlignment="1">
      <alignment horizontal="center"/>
    </xf>
    <xf numFmtId="1" fontId="0" fillId="0" borderId="13" xfId="0" applyNumberFormat="1" applyFill="1" applyBorder="1" applyAlignment="1">
      <alignment horizontal="center" vertical="center"/>
    </xf>
    <xf numFmtId="0" fontId="0" fillId="0" borderId="13" xfId="0" applyFill="1" applyBorder="1" applyAlignment="1">
      <alignment horizontal="center" vertical="center"/>
    </xf>
    <xf numFmtId="1" fontId="0" fillId="0" borderId="0" xfId="0" applyNumberForma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vertical="center"/>
    </xf>
    <xf numFmtId="0" fontId="2" fillId="0" borderId="12" xfId="0" applyFont="1" applyBorder="1" applyAlignment="1">
      <alignment horizontal="center" vertical="center"/>
    </xf>
    <xf numFmtId="1"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justify" vertical="center" wrapText="1"/>
    </xf>
    <xf numFmtId="0" fontId="2" fillId="0" borderId="0" xfId="0" applyFont="1" applyBorder="1" applyAlignment="1">
      <alignment/>
    </xf>
    <xf numFmtId="0" fontId="2" fillId="0" borderId="0" xfId="0" applyFont="1" applyBorder="1" applyAlignment="1">
      <alignment horizontal="center"/>
    </xf>
    <xf numFmtId="0" fontId="2" fillId="0" borderId="12" xfId="0" applyFont="1" applyBorder="1" applyAlignment="1">
      <alignment horizontal="justify" vertical="center" wrapText="1"/>
    </xf>
    <xf numFmtId="0" fontId="2" fillId="0" borderId="12" xfId="0" applyNumberFormat="1" applyFont="1" applyBorder="1" applyAlignment="1">
      <alignment horizontal="justify" vertical="center" wrapText="1"/>
    </xf>
    <xf numFmtId="0" fontId="0" fillId="0" borderId="0" xfId="0" applyNumberFormat="1" applyAlignment="1">
      <alignment horizontal="justify" vertical="center" wrapText="1"/>
    </xf>
    <xf numFmtId="0" fontId="0" fillId="0" borderId="0" xfId="0" applyNumberFormat="1" applyFont="1" applyAlignment="1">
      <alignment horizontal="justify" vertical="center" wrapText="1"/>
    </xf>
    <xf numFmtId="0" fontId="0" fillId="0" borderId="0" xfId="0" applyNumberFormat="1" applyFont="1" applyBorder="1" applyAlignment="1">
      <alignment horizontal="justify" vertical="center" wrapText="1"/>
    </xf>
    <xf numFmtId="0" fontId="2" fillId="0" borderId="0" xfId="0" applyNumberFormat="1" applyFont="1" applyAlignment="1">
      <alignment horizontal="justify" vertical="center" wrapText="1"/>
    </xf>
    <xf numFmtId="0" fontId="0" fillId="0" borderId="10" xfId="0" applyNumberFormat="1" applyFont="1" applyBorder="1" applyAlignment="1">
      <alignment horizontal="justify" vertical="center" wrapText="1"/>
    </xf>
    <xf numFmtId="0" fontId="0" fillId="0" borderId="11" xfId="0" applyNumberFormat="1" applyFont="1" applyBorder="1" applyAlignment="1">
      <alignment horizontal="justify" vertical="center" wrapText="1"/>
    </xf>
    <xf numFmtId="0" fontId="2" fillId="0" borderId="11" xfId="0" applyNumberFormat="1" applyFont="1" applyBorder="1" applyAlignment="1">
      <alignment horizontal="justify" vertical="center" wrapText="1"/>
    </xf>
    <xf numFmtId="0" fontId="0" fillId="0" borderId="10" xfId="0" applyFont="1" applyBorder="1" applyAlignment="1">
      <alignment horizontal="justify" vertical="center" wrapText="1"/>
    </xf>
    <xf numFmtId="0" fontId="2" fillId="0" borderId="14" xfId="0" applyNumberFormat="1" applyFont="1" applyBorder="1" applyAlignment="1">
      <alignment horizontal="justify" vertical="center" wrapText="1"/>
    </xf>
    <xf numFmtId="0" fontId="2" fillId="0" borderId="15" xfId="0" applyNumberFormat="1" applyFont="1" applyBorder="1" applyAlignment="1">
      <alignment horizontal="justify" vertical="center" wrapText="1"/>
    </xf>
    <xf numFmtId="0" fontId="2" fillId="0" borderId="16" xfId="0" applyNumberFormat="1" applyFont="1" applyBorder="1" applyAlignment="1">
      <alignment horizontal="justify" vertical="center" wrapText="1"/>
    </xf>
    <xf numFmtId="0" fontId="2" fillId="0" borderId="10" xfId="0" applyNumberFormat="1" applyFont="1" applyBorder="1" applyAlignment="1">
      <alignment horizontal="justify" vertical="center" wrapText="1"/>
    </xf>
    <xf numFmtId="49" fontId="2" fillId="0" borderId="10" xfId="0" applyNumberFormat="1" applyFont="1" applyBorder="1" applyAlignment="1">
      <alignment horizontal="justify" vertical="center" wrapText="1"/>
    </xf>
    <xf numFmtId="49" fontId="0" fillId="0" borderId="10" xfId="0" applyNumberFormat="1" applyFont="1" applyBorder="1" applyAlignment="1">
      <alignment horizontal="justify" vertical="center" wrapText="1"/>
    </xf>
    <xf numFmtId="49" fontId="0" fillId="0" borderId="11" xfId="0" applyNumberFormat="1" applyFont="1" applyBorder="1" applyAlignment="1">
      <alignment horizontal="justify" vertical="center" wrapText="1"/>
    </xf>
    <xf numFmtId="0" fontId="2" fillId="0" borderId="17" xfId="0" applyNumberFormat="1" applyFont="1" applyBorder="1" applyAlignment="1">
      <alignment horizontal="justify" vertical="center" wrapText="1"/>
    </xf>
    <xf numFmtId="0" fontId="0" fillId="0" borderId="17" xfId="0" applyBorder="1" applyAlignment="1">
      <alignment horizontal="justify" vertical="center" wrapText="1"/>
    </xf>
    <xf numFmtId="0" fontId="0" fillId="0" borderId="11" xfId="0" applyFont="1" applyBorder="1" applyAlignment="1">
      <alignment horizontal="justify"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5"/>
  <sheetViews>
    <sheetView tabSelected="1" view="pageBreakPreview" zoomScale="60" zoomScaleNormal="70" zoomScalePageLayoutView="0" workbookViewId="0" topLeftCell="A100">
      <selection activeCell="N109" sqref="N109"/>
    </sheetView>
  </sheetViews>
  <sheetFormatPr defaultColWidth="9.140625" defaultRowHeight="15"/>
  <cols>
    <col min="1" max="1" width="11.57421875" style="0" customWidth="1"/>
    <col min="2" max="2" width="11.00390625" style="0" customWidth="1"/>
    <col min="3" max="3" width="56.8515625" style="0" customWidth="1"/>
    <col min="6" max="6" width="13.7109375" style="0" customWidth="1"/>
    <col min="8" max="8" width="13.7109375" style="0" customWidth="1"/>
  </cols>
  <sheetData>
    <row r="1" spans="1:3" ht="15">
      <c r="A1" s="15"/>
      <c r="B1" s="15"/>
      <c r="C1" s="15"/>
    </row>
    <row r="2" spans="1:8" ht="15">
      <c r="A2" s="27" t="s">
        <v>0</v>
      </c>
      <c r="B2" s="27"/>
      <c r="C2" s="27"/>
      <c r="D2" s="1" t="s">
        <v>1</v>
      </c>
      <c r="E2" s="1" t="s">
        <v>2</v>
      </c>
      <c r="F2" s="1" t="s">
        <v>3</v>
      </c>
      <c r="G2" s="1" t="s">
        <v>4</v>
      </c>
      <c r="H2" s="2" t="s">
        <v>5</v>
      </c>
    </row>
    <row r="3" spans="1:8" ht="155.25" customHeight="1">
      <c r="A3" s="28" t="s">
        <v>6</v>
      </c>
      <c r="B3" s="29"/>
      <c r="C3" s="30"/>
      <c r="D3" s="1">
        <v>6</v>
      </c>
      <c r="E3" s="1"/>
      <c r="F3" s="1">
        <f>D3*E3</f>
        <v>0</v>
      </c>
      <c r="G3" s="3"/>
      <c r="H3" s="1">
        <f aca="true" t="shared" si="0" ref="H3:H8">F3*1.08</f>
        <v>0</v>
      </c>
    </row>
    <row r="4" spans="1:8" ht="15" customHeight="1">
      <c r="A4" s="24" t="s">
        <v>7</v>
      </c>
      <c r="B4" s="24"/>
      <c r="C4" s="24"/>
      <c r="D4" s="1">
        <v>6</v>
      </c>
      <c r="E4" s="1"/>
      <c r="F4" s="1">
        <f>D4*E4</f>
        <v>0</v>
      </c>
      <c r="G4" s="3"/>
      <c r="H4" s="1">
        <f t="shared" si="0"/>
        <v>0</v>
      </c>
    </row>
    <row r="5" spans="1:8" ht="15" customHeight="1">
      <c r="A5" s="24" t="s">
        <v>8</v>
      </c>
      <c r="B5" s="24"/>
      <c r="C5" s="24"/>
      <c r="D5" s="1">
        <v>6</v>
      </c>
      <c r="E5" s="1"/>
      <c r="F5" s="1">
        <f>D5*E5</f>
        <v>0</v>
      </c>
      <c r="G5" s="3"/>
      <c r="H5" s="1">
        <f t="shared" si="0"/>
        <v>0</v>
      </c>
    </row>
    <row r="6" spans="1:8" ht="15" customHeight="1">
      <c r="A6" s="24" t="s">
        <v>9</v>
      </c>
      <c r="B6" s="24"/>
      <c r="C6" s="24"/>
      <c r="D6" s="1">
        <v>6</v>
      </c>
      <c r="E6" s="1"/>
      <c r="F6" s="1">
        <f>D6*E6</f>
        <v>0</v>
      </c>
      <c r="G6" s="3"/>
      <c r="H6" s="4">
        <f t="shared" si="0"/>
        <v>0</v>
      </c>
    </row>
    <row r="7" spans="1:8" ht="15.75" customHeight="1">
      <c r="A7" s="25" t="s">
        <v>10</v>
      </c>
      <c r="B7" s="25"/>
      <c r="C7" s="25"/>
      <c r="D7" s="1">
        <v>6</v>
      </c>
      <c r="E7" s="1"/>
      <c r="F7" s="4">
        <f>D7*E7</f>
        <v>0</v>
      </c>
      <c r="G7" s="3"/>
      <c r="H7" s="1">
        <f t="shared" si="0"/>
        <v>0</v>
      </c>
    </row>
    <row r="8" spans="1:8" ht="15">
      <c r="A8" s="19" t="s">
        <v>11</v>
      </c>
      <c r="B8" s="20"/>
      <c r="C8" s="20"/>
      <c r="F8" s="6">
        <f>SUM(F3:F7)</f>
        <v>0</v>
      </c>
      <c r="G8" s="7"/>
      <c r="H8" s="8">
        <f t="shared" si="0"/>
        <v>0</v>
      </c>
    </row>
    <row r="9" spans="1:3" ht="15">
      <c r="A9" s="20"/>
      <c r="B9" s="20"/>
      <c r="C9" s="20"/>
    </row>
    <row r="10" spans="1:8" ht="15">
      <c r="A10" s="24" t="s">
        <v>0</v>
      </c>
      <c r="B10" s="24"/>
      <c r="C10" s="24"/>
      <c r="D10" s="1" t="s">
        <v>1</v>
      </c>
      <c r="E10" s="1" t="s">
        <v>2</v>
      </c>
      <c r="F10" s="1" t="s">
        <v>3</v>
      </c>
      <c r="G10" s="1" t="s">
        <v>4</v>
      </c>
      <c r="H10" s="2" t="s">
        <v>5</v>
      </c>
    </row>
    <row r="11" spans="1:8" ht="201" customHeight="1">
      <c r="A11" s="26" t="s">
        <v>12</v>
      </c>
      <c r="B11" s="26"/>
      <c r="C11" s="26"/>
      <c r="D11" s="1">
        <v>6</v>
      </c>
      <c r="E11" s="1"/>
      <c r="F11" s="4">
        <f>D11*E11</f>
        <v>0</v>
      </c>
      <c r="G11" s="3"/>
      <c r="H11" s="1">
        <f>F11*1.08</f>
        <v>0</v>
      </c>
    </row>
    <row r="12" spans="1:8" ht="15">
      <c r="A12" s="19" t="s">
        <v>11</v>
      </c>
      <c r="B12" s="20"/>
      <c r="C12" s="20"/>
      <c r="F12" s="6">
        <f>SUM(F11)</f>
        <v>0</v>
      </c>
      <c r="G12" s="9"/>
      <c r="H12" s="10">
        <f>F12*1.08</f>
        <v>0</v>
      </c>
    </row>
    <row r="13" spans="1:3" ht="15">
      <c r="A13" s="20"/>
      <c r="B13" s="20"/>
      <c r="C13" s="20"/>
    </row>
    <row r="14" spans="1:8" ht="15">
      <c r="A14" s="24" t="s">
        <v>0</v>
      </c>
      <c r="B14" s="24"/>
      <c r="C14" s="24"/>
      <c r="D14" s="1" t="s">
        <v>1</v>
      </c>
      <c r="E14" s="1" t="s">
        <v>2</v>
      </c>
      <c r="F14" s="1" t="s">
        <v>3</v>
      </c>
      <c r="G14" s="1" t="s">
        <v>4</v>
      </c>
      <c r="H14" s="2" t="s">
        <v>5</v>
      </c>
    </row>
    <row r="15" spans="1:8" ht="159" customHeight="1">
      <c r="A15" s="31" t="s">
        <v>13</v>
      </c>
      <c r="B15" s="31"/>
      <c r="C15" s="31"/>
      <c r="D15" s="1">
        <v>6</v>
      </c>
      <c r="E15" s="1"/>
      <c r="F15" s="1">
        <f>D15*E15</f>
        <v>0</v>
      </c>
      <c r="G15" s="3"/>
      <c r="H15" s="1">
        <f>F15*1.08</f>
        <v>0</v>
      </c>
    </row>
    <row r="16" spans="1:8" ht="22.5" customHeight="1">
      <c r="A16" s="24" t="s">
        <v>14</v>
      </c>
      <c r="B16" s="24"/>
      <c r="C16" s="24"/>
      <c r="D16" s="1">
        <v>6</v>
      </c>
      <c r="E16" s="1"/>
      <c r="F16" s="1">
        <f>D16*E16</f>
        <v>0</v>
      </c>
      <c r="G16" s="3"/>
      <c r="H16" s="1">
        <f>F16*1.08</f>
        <v>0</v>
      </c>
    </row>
    <row r="17" spans="1:8" ht="14.25" customHeight="1">
      <c r="A17" s="24" t="s">
        <v>15</v>
      </c>
      <c r="B17" s="24"/>
      <c r="C17" s="24"/>
      <c r="D17" s="1">
        <v>6</v>
      </c>
      <c r="E17" s="1"/>
      <c r="F17" s="1">
        <f>D17*E17</f>
        <v>0</v>
      </c>
      <c r="G17" s="3"/>
      <c r="H17" s="1">
        <f>F17*1.08</f>
        <v>0</v>
      </c>
    </row>
    <row r="18" spans="1:8" ht="20.25" customHeight="1">
      <c r="A18" s="25" t="s">
        <v>16</v>
      </c>
      <c r="B18" s="25"/>
      <c r="C18" s="25"/>
      <c r="D18" s="1">
        <v>6</v>
      </c>
      <c r="E18" s="1"/>
      <c r="F18" s="4">
        <f>D18*E18</f>
        <v>0</v>
      </c>
      <c r="G18" s="3"/>
      <c r="H18" s="1">
        <f>F18*1.08</f>
        <v>0</v>
      </c>
    </row>
    <row r="19" spans="1:8" ht="15">
      <c r="A19" s="19" t="s">
        <v>11</v>
      </c>
      <c r="B19" s="21"/>
      <c r="C19" s="21"/>
      <c r="F19" s="6">
        <f>SUM(F15:F18)</f>
        <v>0</v>
      </c>
      <c r="G19" s="7"/>
      <c r="H19" s="8">
        <f>F19*1.08</f>
        <v>0</v>
      </c>
    </row>
    <row r="20" spans="1:3" ht="15">
      <c r="A20" s="20"/>
      <c r="B20" s="20"/>
      <c r="C20" s="20"/>
    </row>
    <row r="21" spans="1:8" ht="15">
      <c r="A21" s="24" t="s">
        <v>0</v>
      </c>
      <c r="B21" s="24"/>
      <c r="C21" s="24"/>
      <c r="D21" s="1" t="s">
        <v>1</v>
      </c>
      <c r="E21" s="1" t="s">
        <v>2</v>
      </c>
      <c r="F21" s="1" t="s">
        <v>3</v>
      </c>
      <c r="G21" s="1" t="s">
        <v>4</v>
      </c>
      <c r="H21" s="2" t="s">
        <v>5</v>
      </c>
    </row>
    <row r="22" spans="1:8" ht="176.25" customHeight="1">
      <c r="A22" s="31" t="s">
        <v>17</v>
      </c>
      <c r="B22" s="31"/>
      <c r="C22" s="31"/>
      <c r="D22" s="1">
        <v>6</v>
      </c>
      <c r="E22" s="1"/>
      <c r="F22" s="1">
        <f>D22*E22</f>
        <v>0</v>
      </c>
      <c r="G22" s="3"/>
      <c r="H22" s="1">
        <f>F22*1.08</f>
        <v>0</v>
      </c>
    </row>
    <row r="23" spans="1:8" ht="15.75" customHeight="1">
      <c r="A23" s="25" t="s">
        <v>18</v>
      </c>
      <c r="B23" s="25"/>
      <c r="C23" s="25"/>
      <c r="D23" s="1">
        <v>6</v>
      </c>
      <c r="E23" s="1"/>
      <c r="F23" s="4">
        <f>D23*E23</f>
        <v>0</v>
      </c>
      <c r="G23" s="3"/>
      <c r="H23" s="1">
        <f>F23*1.08</f>
        <v>0</v>
      </c>
    </row>
    <row r="24" spans="1:8" ht="15">
      <c r="A24" s="19" t="s">
        <v>11</v>
      </c>
      <c r="B24" s="20"/>
      <c r="C24" s="20"/>
      <c r="F24" s="6">
        <f>SUM(F22:F23)</f>
        <v>0</v>
      </c>
      <c r="G24" s="9"/>
      <c r="H24" s="10">
        <f>F24*1.08</f>
        <v>0</v>
      </c>
    </row>
    <row r="25" spans="1:3" ht="15">
      <c r="A25" s="20"/>
      <c r="B25" s="20"/>
      <c r="C25" s="20"/>
    </row>
    <row r="26" spans="1:8" ht="15">
      <c r="A26" s="24" t="s">
        <v>0</v>
      </c>
      <c r="B26" s="24"/>
      <c r="C26" s="24"/>
      <c r="D26" s="1" t="s">
        <v>1</v>
      </c>
      <c r="E26" s="1" t="s">
        <v>2</v>
      </c>
      <c r="F26" s="1" t="s">
        <v>3</v>
      </c>
      <c r="G26" s="1" t="s">
        <v>4</v>
      </c>
      <c r="H26" s="2" t="s">
        <v>5</v>
      </c>
    </row>
    <row r="27" spans="1:8" ht="209.25" customHeight="1">
      <c r="A27" s="31" t="s">
        <v>19</v>
      </c>
      <c r="B27" s="31"/>
      <c r="C27" s="31"/>
      <c r="D27" s="1">
        <v>6</v>
      </c>
      <c r="E27" s="1"/>
      <c r="F27" s="1">
        <f>D27*E27</f>
        <v>0</v>
      </c>
      <c r="G27" s="3"/>
      <c r="H27" s="1">
        <f>F27*1.08</f>
        <v>0</v>
      </c>
    </row>
    <row r="28" spans="1:8" ht="15.75" customHeight="1">
      <c r="A28" s="25" t="s">
        <v>20</v>
      </c>
      <c r="B28" s="25"/>
      <c r="C28" s="25"/>
      <c r="D28" s="1">
        <v>6</v>
      </c>
      <c r="E28" s="1"/>
      <c r="F28" s="4">
        <f>D28*E28</f>
        <v>0</v>
      </c>
      <c r="G28" s="3"/>
      <c r="H28" s="1">
        <f>F28*1.08</f>
        <v>0</v>
      </c>
    </row>
    <row r="29" spans="1:8" ht="15">
      <c r="A29" s="19" t="s">
        <v>11</v>
      </c>
      <c r="B29" s="20"/>
      <c r="C29" s="20"/>
      <c r="F29" s="6">
        <f>SUM(F27:F28)</f>
        <v>0</v>
      </c>
      <c r="G29" s="9"/>
      <c r="H29" s="10">
        <f>F29*1.08</f>
        <v>0</v>
      </c>
    </row>
    <row r="30" spans="1:3" ht="15">
      <c r="A30" s="20"/>
      <c r="B30" s="20"/>
      <c r="C30" s="20"/>
    </row>
    <row r="31" spans="1:8" ht="15">
      <c r="A31" s="24" t="s">
        <v>0</v>
      </c>
      <c r="B31" s="24"/>
      <c r="C31" s="24"/>
      <c r="D31" s="1" t="s">
        <v>1</v>
      </c>
      <c r="E31" s="1" t="s">
        <v>2</v>
      </c>
      <c r="F31" s="1" t="s">
        <v>3</v>
      </c>
      <c r="G31" s="1" t="s">
        <v>4</v>
      </c>
      <c r="H31" s="2" t="s">
        <v>5</v>
      </c>
    </row>
    <row r="32" spans="1:8" ht="387" customHeight="1">
      <c r="A32" s="31" t="s">
        <v>21</v>
      </c>
      <c r="B32" s="31"/>
      <c r="C32" s="31"/>
      <c r="D32" s="1">
        <v>6</v>
      </c>
      <c r="E32" s="1"/>
      <c r="F32" s="1">
        <f>D32*E32</f>
        <v>0</v>
      </c>
      <c r="G32" s="3"/>
      <c r="H32" s="1">
        <f>F32*1.08</f>
        <v>0</v>
      </c>
    </row>
    <row r="33" spans="1:8" ht="15.75" customHeight="1">
      <c r="A33" s="25" t="s">
        <v>22</v>
      </c>
      <c r="B33" s="25"/>
      <c r="C33" s="25"/>
      <c r="D33" s="1">
        <v>6</v>
      </c>
      <c r="E33" s="1"/>
      <c r="F33" s="4">
        <f>D33*E33</f>
        <v>0</v>
      </c>
      <c r="G33" s="3"/>
      <c r="H33" s="1">
        <f>F33*1.08</f>
        <v>0</v>
      </c>
    </row>
    <row r="34" spans="1:8" ht="15">
      <c r="A34" s="19" t="s">
        <v>11</v>
      </c>
      <c r="B34" s="20"/>
      <c r="C34" s="20"/>
      <c r="F34" s="6">
        <f>SUM(F32:F33)</f>
        <v>0</v>
      </c>
      <c r="G34" s="9"/>
      <c r="H34" s="10">
        <f>F34*1.08</f>
        <v>0</v>
      </c>
    </row>
    <row r="35" spans="1:3" ht="15">
      <c r="A35" s="20"/>
      <c r="B35" s="20"/>
      <c r="C35" s="20"/>
    </row>
    <row r="36" spans="1:8" ht="15">
      <c r="A36" s="24" t="s">
        <v>0</v>
      </c>
      <c r="B36" s="24"/>
      <c r="C36" s="24"/>
      <c r="D36" s="1" t="s">
        <v>1</v>
      </c>
      <c r="E36" s="1" t="s">
        <v>2</v>
      </c>
      <c r="F36" s="1" t="s">
        <v>3</v>
      </c>
      <c r="G36" s="1" t="s">
        <v>4</v>
      </c>
      <c r="H36" s="2" t="s">
        <v>5</v>
      </c>
    </row>
    <row r="37" spans="1:8" ht="159" customHeight="1">
      <c r="A37" s="24" t="s">
        <v>23</v>
      </c>
      <c r="B37" s="24"/>
      <c r="C37" s="24"/>
      <c r="D37" s="1">
        <v>6</v>
      </c>
      <c r="E37" s="1"/>
      <c r="F37" s="1">
        <f>D37*E37</f>
        <v>0</v>
      </c>
      <c r="G37" s="3"/>
      <c r="H37" s="1">
        <f>F37*1.08</f>
        <v>0</v>
      </c>
    </row>
    <row r="38" spans="1:8" ht="15" customHeight="1">
      <c r="A38" s="24" t="s">
        <v>24</v>
      </c>
      <c r="B38" s="24"/>
      <c r="C38" s="24"/>
      <c r="D38" s="1">
        <v>6</v>
      </c>
      <c r="E38" s="1"/>
      <c r="F38" s="1">
        <f>D38*E38</f>
        <v>0</v>
      </c>
      <c r="G38" s="3"/>
      <c r="H38" s="1">
        <f>F38*1.08</f>
        <v>0</v>
      </c>
    </row>
    <row r="39" spans="1:8" ht="15.75" customHeight="1">
      <c r="A39" s="25" t="s">
        <v>25</v>
      </c>
      <c r="B39" s="25"/>
      <c r="C39" s="25"/>
      <c r="D39" s="1">
        <v>6</v>
      </c>
      <c r="E39" s="1"/>
      <c r="F39" s="4">
        <f>D39*E39</f>
        <v>0</v>
      </c>
      <c r="G39" s="3"/>
      <c r="H39" s="1">
        <f>F39*1.08</f>
        <v>0</v>
      </c>
    </row>
    <row r="40" spans="1:8" ht="15">
      <c r="A40" s="19" t="s">
        <v>11</v>
      </c>
      <c r="B40" s="20"/>
      <c r="C40" s="20"/>
      <c r="F40" s="6">
        <f>SUM(F37:F39)</f>
        <v>0</v>
      </c>
      <c r="G40" s="9"/>
      <c r="H40" s="10">
        <f>F40*1.08</f>
        <v>0</v>
      </c>
    </row>
    <row r="41" spans="1:3" ht="15">
      <c r="A41" s="20"/>
      <c r="B41" s="20"/>
      <c r="C41" s="20"/>
    </row>
    <row r="42" spans="1:8" ht="15">
      <c r="A42" s="24" t="s">
        <v>0</v>
      </c>
      <c r="B42" s="24"/>
      <c r="C42" s="24"/>
      <c r="D42" s="1" t="s">
        <v>1</v>
      </c>
      <c r="E42" s="1" t="s">
        <v>2</v>
      </c>
      <c r="F42" s="1" t="s">
        <v>3</v>
      </c>
      <c r="G42" s="1" t="s">
        <v>4</v>
      </c>
      <c r="H42" s="2" t="s">
        <v>5</v>
      </c>
    </row>
    <row r="43" spans="1:8" ht="291.75" customHeight="1">
      <c r="A43" s="26" t="s">
        <v>26</v>
      </c>
      <c r="B43" s="26"/>
      <c r="C43" s="26"/>
      <c r="D43" s="1" t="s">
        <v>27</v>
      </c>
      <c r="E43" s="1"/>
      <c r="F43" s="4">
        <f>E43</f>
        <v>0</v>
      </c>
      <c r="G43" s="3"/>
      <c r="H43" s="4">
        <f>F43*1.08</f>
        <v>0</v>
      </c>
    </row>
    <row r="44" spans="1:8" ht="13.5" customHeight="1">
      <c r="A44" s="19" t="s">
        <v>11</v>
      </c>
      <c r="B44" s="20"/>
      <c r="C44" s="20"/>
      <c r="F44" s="6">
        <f>SUM(F43)</f>
        <v>0</v>
      </c>
      <c r="G44" s="9"/>
      <c r="H44" s="6">
        <f>F44*1.08</f>
        <v>0</v>
      </c>
    </row>
    <row r="45" spans="1:3" ht="13.5" customHeight="1">
      <c r="A45" s="20"/>
      <c r="B45" s="20"/>
      <c r="C45" s="20"/>
    </row>
    <row r="46" spans="1:8" ht="13.5" customHeight="1">
      <c r="A46" s="24" t="s">
        <v>0</v>
      </c>
      <c r="B46" s="24"/>
      <c r="C46" s="24"/>
      <c r="D46" s="1" t="s">
        <v>1</v>
      </c>
      <c r="E46" s="1" t="s">
        <v>2</v>
      </c>
      <c r="F46" s="1" t="s">
        <v>3</v>
      </c>
      <c r="G46" s="1" t="s">
        <v>4</v>
      </c>
      <c r="H46" s="2" t="s">
        <v>5</v>
      </c>
    </row>
    <row r="47" spans="1:8" ht="110.25" customHeight="1">
      <c r="A47" s="31" t="s">
        <v>28</v>
      </c>
      <c r="B47" s="31"/>
      <c r="C47" s="31"/>
      <c r="D47" s="1">
        <v>6</v>
      </c>
      <c r="E47" s="1"/>
      <c r="F47" s="1">
        <f>D47*E47</f>
        <v>0</v>
      </c>
      <c r="G47" s="3"/>
      <c r="H47" s="1">
        <f>F47*1.08</f>
        <v>0</v>
      </c>
    </row>
    <row r="48" spans="1:8" ht="13.5" customHeight="1">
      <c r="A48" s="24" t="s">
        <v>29</v>
      </c>
      <c r="B48" s="24"/>
      <c r="C48" s="24"/>
      <c r="D48" s="1">
        <v>6</v>
      </c>
      <c r="E48" s="1"/>
      <c r="F48" s="1">
        <f>D48*E48</f>
        <v>0</v>
      </c>
      <c r="G48" s="3"/>
      <c r="H48" s="1">
        <f>F48*1.08</f>
        <v>0</v>
      </c>
    </row>
    <row r="49" spans="1:8" ht="13.5" customHeight="1">
      <c r="A49" s="25" t="s">
        <v>30</v>
      </c>
      <c r="B49" s="25"/>
      <c r="C49" s="25"/>
      <c r="D49" s="1">
        <v>6</v>
      </c>
      <c r="E49" s="1"/>
      <c r="F49" s="4">
        <f>D49*E49</f>
        <v>0</v>
      </c>
      <c r="G49" s="3"/>
      <c r="H49" s="1">
        <f>F49*1.08</f>
        <v>0</v>
      </c>
    </row>
    <row r="50" spans="1:8" ht="13.5" customHeight="1">
      <c r="A50" s="19" t="s">
        <v>11</v>
      </c>
      <c r="B50" s="22"/>
      <c r="C50" s="22"/>
      <c r="D50" s="11"/>
      <c r="E50" s="11"/>
      <c r="F50" s="12">
        <f>SUM(F47:F49)</f>
        <v>0</v>
      </c>
      <c r="G50" s="13"/>
      <c r="H50" s="11">
        <f>F50*1.08</f>
        <v>0</v>
      </c>
    </row>
    <row r="51" spans="1:3" ht="13.5" customHeight="1">
      <c r="A51" s="20"/>
      <c r="B51" s="20"/>
      <c r="C51" s="20"/>
    </row>
    <row r="52" spans="1:8" ht="13.5" customHeight="1">
      <c r="A52" s="24" t="s">
        <v>0</v>
      </c>
      <c r="B52" s="24"/>
      <c r="C52" s="24"/>
      <c r="D52" s="1" t="s">
        <v>1</v>
      </c>
      <c r="E52" s="1" t="s">
        <v>2</v>
      </c>
      <c r="F52" s="1" t="s">
        <v>3</v>
      </c>
      <c r="G52" s="1" t="s">
        <v>4</v>
      </c>
      <c r="H52" s="2" t="s">
        <v>5</v>
      </c>
    </row>
    <row r="53" spans="1:8" ht="174" customHeight="1">
      <c r="A53" s="31" t="s">
        <v>31</v>
      </c>
      <c r="B53" s="31"/>
      <c r="C53" s="31"/>
      <c r="D53" s="1">
        <v>6</v>
      </c>
      <c r="E53" s="1"/>
      <c r="F53" s="1">
        <f>D53*E53</f>
        <v>0</v>
      </c>
      <c r="G53" s="3"/>
      <c r="H53" s="1">
        <f>F53*1.08</f>
        <v>0</v>
      </c>
    </row>
    <row r="54" spans="1:8" ht="13.5" customHeight="1">
      <c r="A54" s="24" t="s">
        <v>32</v>
      </c>
      <c r="B54" s="24"/>
      <c r="C54" s="24"/>
      <c r="D54" s="1">
        <v>6</v>
      </c>
      <c r="E54" s="1"/>
      <c r="F54" s="1">
        <f>D54*E54</f>
        <v>0</v>
      </c>
      <c r="G54" s="3"/>
      <c r="H54" s="1">
        <f>F54*1.08</f>
        <v>0</v>
      </c>
    </row>
    <row r="55" spans="1:8" ht="13.5" customHeight="1">
      <c r="A55" s="25" t="s">
        <v>33</v>
      </c>
      <c r="B55" s="25"/>
      <c r="C55" s="25"/>
      <c r="D55" s="1">
        <v>6</v>
      </c>
      <c r="E55" s="1"/>
      <c r="F55" s="4">
        <f>D55*E55</f>
        <v>0</v>
      </c>
      <c r="G55" s="3"/>
      <c r="H55" s="1">
        <f>F55*1.08</f>
        <v>0</v>
      </c>
    </row>
    <row r="56" spans="1:8" ht="13.5" customHeight="1">
      <c r="A56" s="19" t="s">
        <v>11</v>
      </c>
      <c r="B56" s="20"/>
      <c r="C56" s="20"/>
      <c r="F56" s="6">
        <f>SUM(F53:F55)</f>
        <v>0</v>
      </c>
      <c r="G56" s="9"/>
      <c r="H56" s="10">
        <f>F56*1.08</f>
        <v>0</v>
      </c>
    </row>
    <row r="57" spans="1:3" ht="13.5" customHeight="1">
      <c r="A57" s="20"/>
      <c r="B57" s="20"/>
      <c r="C57" s="20"/>
    </row>
    <row r="58" spans="1:8" ht="13.5" customHeight="1">
      <c r="A58" s="24" t="s">
        <v>0</v>
      </c>
      <c r="B58" s="24"/>
      <c r="C58" s="24"/>
      <c r="D58" s="1" t="s">
        <v>1</v>
      </c>
      <c r="E58" s="1" t="s">
        <v>2</v>
      </c>
      <c r="F58" s="1" t="s">
        <v>3</v>
      </c>
      <c r="G58" s="1" t="s">
        <v>4</v>
      </c>
      <c r="H58" s="2" t="s">
        <v>5</v>
      </c>
    </row>
    <row r="59" spans="1:8" ht="408" customHeight="1">
      <c r="A59" s="31" t="s">
        <v>34</v>
      </c>
      <c r="B59" s="31"/>
      <c r="C59" s="31"/>
      <c r="D59" s="1">
        <v>6</v>
      </c>
      <c r="E59" s="1"/>
      <c r="F59" s="1">
        <f>D59*E59</f>
        <v>0</v>
      </c>
      <c r="G59" s="3"/>
      <c r="H59" s="1">
        <f>F59*1.08</f>
        <v>0</v>
      </c>
    </row>
    <row r="60" spans="1:8" ht="13.5" customHeight="1">
      <c r="A60" s="24" t="s">
        <v>29</v>
      </c>
      <c r="B60" s="24"/>
      <c r="C60" s="24"/>
      <c r="D60" s="1">
        <v>6</v>
      </c>
      <c r="E60" s="1"/>
      <c r="F60" s="1">
        <f>D60*E60</f>
        <v>0</v>
      </c>
      <c r="G60" s="3"/>
      <c r="H60" s="1">
        <f>F60*1.08</f>
        <v>0</v>
      </c>
    </row>
    <row r="61" spans="1:8" ht="13.5" customHeight="1">
      <c r="A61" s="24" t="s">
        <v>30</v>
      </c>
      <c r="B61" s="24"/>
      <c r="C61" s="24"/>
      <c r="D61" s="1">
        <v>6</v>
      </c>
      <c r="E61" s="1"/>
      <c r="F61" s="1">
        <f>D61*E61</f>
        <v>0</v>
      </c>
      <c r="G61" s="3"/>
      <c r="H61" s="1">
        <f>F61*1.08</f>
        <v>0</v>
      </c>
    </row>
    <row r="62" spans="1:8" ht="13.5" customHeight="1">
      <c r="A62" s="25" t="s">
        <v>35</v>
      </c>
      <c r="B62" s="25"/>
      <c r="C62" s="25"/>
      <c r="D62" s="1">
        <v>6</v>
      </c>
      <c r="E62" s="1"/>
      <c r="F62" s="4">
        <f>D62*E62</f>
        <v>0</v>
      </c>
      <c r="G62" s="3"/>
      <c r="H62" s="1">
        <f>F62*1.08</f>
        <v>0</v>
      </c>
    </row>
    <row r="63" spans="1:8" ht="13.5" customHeight="1">
      <c r="A63" s="19" t="s">
        <v>11</v>
      </c>
      <c r="B63" s="20"/>
      <c r="C63" s="20"/>
      <c r="F63" s="6">
        <f>SUM(F59:F62)</f>
        <v>0</v>
      </c>
      <c r="G63" s="7"/>
      <c r="H63" s="8">
        <f>F63*1.08</f>
        <v>0</v>
      </c>
    </row>
    <row r="64" spans="1:3" ht="13.5" customHeight="1">
      <c r="A64" s="20"/>
      <c r="B64" s="20"/>
      <c r="C64" s="20"/>
    </row>
    <row r="65" spans="1:8" ht="13.5" customHeight="1">
      <c r="A65" s="24" t="s">
        <v>0</v>
      </c>
      <c r="B65" s="24"/>
      <c r="C65" s="24"/>
      <c r="D65" s="1" t="s">
        <v>1</v>
      </c>
      <c r="E65" s="1" t="s">
        <v>2</v>
      </c>
      <c r="F65" s="1" t="s">
        <v>3</v>
      </c>
      <c r="G65" s="1" t="s">
        <v>4</v>
      </c>
      <c r="H65" s="2" t="s">
        <v>5</v>
      </c>
    </row>
    <row r="66" spans="1:8" ht="296.25" customHeight="1">
      <c r="A66" s="31" t="s">
        <v>36</v>
      </c>
      <c r="B66" s="31"/>
      <c r="C66" s="31"/>
      <c r="D66" s="1">
        <v>6</v>
      </c>
      <c r="E66" s="1"/>
      <c r="F66" s="1">
        <f>D66*E66</f>
        <v>0</v>
      </c>
      <c r="G66" s="3"/>
      <c r="H66" s="1">
        <f>F66*1.08</f>
        <v>0</v>
      </c>
    </row>
    <row r="67" spans="1:8" ht="13.5" customHeight="1">
      <c r="A67" s="24" t="s">
        <v>37</v>
      </c>
      <c r="B67" s="24"/>
      <c r="C67" s="24"/>
      <c r="D67" s="1">
        <v>6</v>
      </c>
      <c r="E67" s="1"/>
      <c r="F67" s="1">
        <f>D67*E67</f>
        <v>0</v>
      </c>
      <c r="G67" s="3"/>
      <c r="H67" s="1">
        <f>F67*1.08</f>
        <v>0</v>
      </c>
    </row>
    <row r="68" spans="1:8" ht="13.5" customHeight="1">
      <c r="A68" s="25" t="s">
        <v>24</v>
      </c>
      <c r="B68" s="25"/>
      <c r="C68" s="25"/>
      <c r="D68" s="1">
        <v>6</v>
      </c>
      <c r="E68" s="1"/>
      <c r="F68" s="4">
        <f>D68*E68</f>
        <v>0</v>
      </c>
      <c r="G68" s="3"/>
      <c r="H68" s="1">
        <f>F68*1.08</f>
        <v>0</v>
      </c>
    </row>
    <row r="69" spans="1:8" ht="13.5" customHeight="1">
      <c r="A69" s="19" t="s">
        <v>11</v>
      </c>
      <c r="B69" s="22"/>
      <c r="C69" s="22"/>
      <c r="D69" s="11"/>
      <c r="E69" s="11"/>
      <c r="F69" s="12">
        <f>SUM(F66:F68)</f>
        <v>0</v>
      </c>
      <c r="G69" s="13"/>
      <c r="H69" s="11">
        <f>F69*1.08</f>
        <v>0</v>
      </c>
    </row>
    <row r="70" spans="1:3" ht="13.5" customHeight="1">
      <c r="A70" s="20"/>
      <c r="B70" s="20"/>
      <c r="C70" s="20"/>
    </row>
    <row r="71" spans="1:8" ht="13.5" customHeight="1">
      <c r="A71" s="24" t="s">
        <v>0</v>
      </c>
      <c r="B71" s="24"/>
      <c r="C71" s="24"/>
      <c r="D71" s="1" t="s">
        <v>1</v>
      </c>
      <c r="E71" s="1" t="s">
        <v>2</v>
      </c>
      <c r="F71" s="1" t="s">
        <v>3</v>
      </c>
      <c r="G71" s="1" t="s">
        <v>4</v>
      </c>
      <c r="H71" s="2" t="s">
        <v>5</v>
      </c>
    </row>
    <row r="72" spans="1:8" ht="367.5" customHeight="1">
      <c r="A72" s="31" t="s">
        <v>38</v>
      </c>
      <c r="B72" s="31"/>
      <c r="C72" s="31"/>
      <c r="D72" s="1">
        <v>6</v>
      </c>
      <c r="E72" s="1"/>
      <c r="F72" s="1">
        <f>D72*E72</f>
        <v>0</v>
      </c>
      <c r="G72" s="3"/>
      <c r="H72" s="1">
        <f>F72*1.08</f>
        <v>0</v>
      </c>
    </row>
    <row r="73" spans="1:8" ht="13.5" customHeight="1">
      <c r="A73" s="24" t="s">
        <v>37</v>
      </c>
      <c r="B73" s="24"/>
      <c r="C73" s="24"/>
      <c r="D73" s="1">
        <v>6</v>
      </c>
      <c r="E73" s="1"/>
      <c r="F73" s="1">
        <f>D73*E73</f>
        <v>0</v>
      </c>
      <c r="G73" s="3"/>
      <c r="H73" s="1">
        <f>F73*1.08</f>
        <v>0</v>
      </c>
    </row>
    <row r="74" spans="1:8" ht="13.5" customHeight="1">
      <c r="A74" s="25" t="s">
        <v>24</v>
      </c>
      <c r="B74" s="25"/>
      <c r="C74" s="25"/>
      <c r="D74" s="1">
        <v>6</v>
      </c>
      <c r="E74" s="1"/>
      <c r="F74" s="4">
        <f>D74*E74</f>
        <v>0</v>
      </c>
      <c r="G74" s="3"/>
      <c r="H74" s="1">
        <f>F74*1.08</f>
        <v>0</v>
      </c>
    </row>
    <row r="75" spans="1:8" ht="13.5" customHeight="1">
      <c r="A75" s="19" t="s">
        <v>11</v>
      </c>
      <c r="B75" s="20"/>
      <c r="C75" s="20"/>
      <c r="F75" s="6">
        <f>SUM(F72:F74)</f>
        <v>0</v>
      </c>
      <c r="G75" s="9"/>
      <c r="H75" s="10">
        <f>F75*1.08</f>
        <v>0</v>
      </c>
    </row>
    <row r="76" spans="1:3" ht="13.5" customHeight="1">
      <c r="A76" s="20"/>
      <c r="B76" s="20"/>
      <c r="C76" s="20"/>
    </row>
    <row r="77" spans="1:8" ht="174.75" customHeight="1">
      <c r="A77" s="31" t="s">
        <v>39</v>
      </c>
      <c r="B77" s="31"/>
      <c r="C77" s="31"/>
      <c r="D77" s="1"/>
      <c r="E77" s="1"/>
      <c r="F77" s="1"/>
      <c r="G77" s="3"/>
      <c r="H77" s="1"/>
    </row>
    <row r="78" spans="1:8" ht="13.5" customHeight="1">
      <c r="A78" s="24" t="s">
        <v>40</v>
      </c>
      <c r="B78" s="24"/>
      <c r="C78" s="24"/>
      <c r="D78" s="1">
        <v>6</v>
      </c>
      <c r="E78" s="1"/>
      <c r="F78" s="1">
        <f>D78*E78</f>
        <v>0</v>
      </c>
      <c r="G78" s="3"/>
      <c r="H78" s="1">
        <f>F78*1.08</f>
        <v>0</v>
      </c>
    </row>
    <row r="79" spans="1:8" ht="13.5" customHeight="1">
      <c r="A79" s="25" t="s">
        <v>41</v>
      </c>
      <c r="B79" s="25"/>
      <c r="C79" s="25"/>
      <c r="D79" s="1">
        <v>6</v>
      </c>
      <c r="E79" s="1"/>
      <c r="F79" s="4">
        <f>D79*E79</f>
        <v>0</v>
      </c>
      <c r="G79" s="3"/>
      <c r="H79" s="1">
        <f>F79*1.08</f>
        <v>0</v>
      </c>
    </row>
    <row r="80" spans="1:8" ht="13.5" customHeight="1">
      <c r="A80" s="19" t="s">
        <v>11</v>
      </c>
      <c r="B80" s="20"/>
      <c r="C80" s="20"/>
      <c r="F80" s="6">
        <f>SUM(F77:F79)</f>
        <v>0</v>
      </c>
      <c r="G80" s="9"/>
      <c r="H80" s="10">
        <f>F80*1.08</f>
        <v>0</v>
      </c>
    </row>
    <row r="81" spans="1:3" ht="13.5" customHeight="1">
      <c r="A81" s="20"/>
      <c r="B81" s="20"/>
      <c r="C81" s="20"/>
    </row>
    <row r="82" spans="1:8" ht="67.5" customHeight="1">
      <c r="A82" s="26" t="s">
        <v>42</v>
      </c>
      <c r="B82" s="26"/>
      <c r="C82" s="26"/>
      <c r="D82" s="1">
        <v>6</v>
      </c>
      <c r="E82" s="1"/>
      <c r="F82" s="4">
        <f>D82*E82</f>
        <v>0</v>
      </c>
      <c r="G82" s="3"/>
      <c r="H82" s="1">
        <f>F82*1.08</f>
        <v>0</v>
      </c>
    </row>
    <row r="83" spans="1:8" ht="13.5" customHeight="1">
      <c r="A83" s="19" t="s">
        <v>11</v>
      </c>
      <c r="B83" s="20"/>
      <c r="C83" s="20"/>
      <c r="F83" s="6">
        <f>SUM(F82)</f>
        <v>0</v>
      </c>
      <c r="G83" s="9"/>
      <c r="H83" s="14">
        <f>F83*1.08</f>
        <v>0</v>
      </c>
    </row>
    <row r="84" spans="1:3" ht="13.5" customHeight="1">
      <c r="A84" s="20"/>
      <c r="B84" s="20"/>
      <c r="C84" s="20"/>
    </row>
    <row r="85" spans="1:3" ht="15">
      <c r="A85" s="20"/>
      <c r="B85" s="20"/>
      <c r="C85" s="20"/>
    </row>
    <row r="86" spans="1:3" ht="64.5" customHeight="1">
      <c r="A86" s="35" t="s">
        <v>43</v>
      </c>
      <c r="B86" s="36"/>
      <c r="C86" s="20"/>
    </row>
    <row r="87" spans="1:8" ht="15">
      <c r="A87" s="24" t="s">
        <v>0</v>
      </c>
      <c r="B87" s="24"/>
      <c r="C87" s="24"/>
      <c r="D87" s="1" t="s">
        <v>1</v>
      </c>
      <c r="E87" s="1" t="s">
        <v>2</v>
      </c>
      <c r="F87" s="1" t="s">
        <v>3</v>
      </c>
      <c r="G87" s="1" t="s">
        <v>4</v>
      </c>
      <c r="H87" s="2" t="s">
        <v>5</v>
      </c>
    </row>
    <row r="88" spans="1:8" ht="307.5" customHeight="1">
      <c r="A88" s="31" t="s">
        <v>44</v>
      </c>
      <c r="B88" s="31"/>
      <c r="C88" s="31"/>
      <c r="D88" s="1">
        <v>6</v>
      </c>
      <c r="E88" s="1"/>
      <c r="F88" s="1">
        <f>D88*E88</f>
        <v>0</v>
      </c>
      <c r="G88" s="3"/>
      <c r="H88" s="1">
        <f>F88*1.08</f>
        <v>0</v>
      </c>
    </row>
    <row r="89" spans="1:8" ht="48" customHeight="1">
      <c r="A89" s="24" t="s">
        <v>45</v>
      </c>
      <c r="B89" s="24"/>
      <c r="C89" s="24"/>
      <c r="D89" s="1">
        <v>6</v>
      </c>
      <c r="E89" s="1"/>
      <c r="F89" s="1">
        <f>D89*E89</f>
        <v>0</v>
      </c>
      <c r="G89" s="3"/>
      <c r="H89" s="1">
        <f>F89*1.08</f>
        <v>0</v>
      </c>
    </row>
    <row r="90" spans="1:8" ht="15.75" customHeight="1">
      <c r="A90" s="25" t="s">
        <v>46</v>
      </c>
      <c r="B90" s="25"/>
      <c r="C90" s="25"/>
      <c r="D90" s="1">
        <v>6</v>
      </c>
      <c r="E90" s="1"/>
      <c r="F90" s="4">
        <f>D90*E90</f>
        <v>0</v>
      </c>
      <c r="G90" s="3"/>
      <c r="H90" s="1">
        <f>F90*1.08</f>
        <v>0</v>
      </c>
    </row>
    <row r="91" spans="1:8" ht="15">
      <c r="A91" s="19" t="s">
        <v>11</v>
      </c>
      <c r="B91" s="20"/>
      <c r="C91" s="20"/>
      <c r="F91" s="6">
        <f>SUM(F88:F90)</f>
        <v>0</v>
      </c>
      <c r="G91" s="9"/>
      <c r="H91" s="10">
        <f>F91*1.08</f>
        <v>0</v>
      </c>
    </row>
    <row r="92" spans="1:3" ht="30">
      <c r="A92" s="23" t="s">
        <v>47</v>
      </c>
      <c r="B92" s="20"/>
      <c r="C92" s="20"/>
    </row>
    <row r="93" spans="1:8" ht="15">
      <c r="A93" s="24" t="s">
        <v>0</v>
      </c>
      <c r="B93" s="24"/>
      <c r="C93" s="24"/>
      <c r="D93" s="1" t="s">
        <v>1</v>
      </c>
      <c r="E93" s="1" t="s">
        <v>2</v>
      </c>
      <c r="F93" s="1" t="s">
        <v>3</v>
      </c>
      <c r="G93" s="1" t="s">
        <v>4</v>
      </c>
      <c r="H93" s="2" t="s">
        <v>5</v>
      </c>
    </row>
    <row r="94" spans="1:8" ht="364.5" customHeight="1">
      <c r="A94" s="31" t="s">
        <v>48</v>
      </c>
      <c r="B94" s="31"/>
      <c r="C94" s="31"/>
      <c r="D94" s="1">
        <v>6</v>
      </c>
      <c r="E94" s="1"/>
      <c r="F94" s="1">
        <f aca="true" t="shared" si="1" ref="F94:F105">D94*E94</f>
        <v>0</v>
      </c>
      <c r="G94" s="3"/>
      <c r="H94" s="1">
        <f aca="true" t="shared" si="2" ref="H94:H106">F94*1.08</f>
        <v>0</v>
      </c>
    </row>
    <row r="95" spans="1:8" ht="126" customHeight="1">
      <c r="A95" s="31" t="s">
        <v>49</v>
      </c>
      <c r="B95" s="31"/>
      <c r="C95" s="31"/>
      <c r="D95" s="1">
        <v>6</v>
      </c>
      <c r="E95" s="1"/>
      <c r="F95" s="1">
        <f t="shared" si="1"/>
        <v>0</v>
      </c>
      <c r="G95" s="3"/>
      <c r="H95" s="1">
        <f t="shared" si="2"/>
        <v>0</v>
      </c>
    </row>
    <row r="96" spans="1:8" ht="223.5" customHeight="1">
      <c r="A96" s="31" t="s">
        <v>50</v>
      </c>
      <c r="B96" s="31"/>
      <c r="C96" s="31"/>
      <c r="D96" s="1">
        <v>6</v>
      </c>
      <c r="E96" s="1"/>
      <c r="F96" s="1">
        <f t="shared" si="1"/>
        <v>0</v>
      </c>
      <c r="G96" s="3"/>
      <c r="H96" s="1">
        <f t="shared" si="2"/>
        <v>0</v>
      </c>
    </row>
    <row r="97" spans="1:8" ht="324" customHeight="1">
      <c r="A97" s="32" t="s">
        <v>51</v>
      </c>
      <c r="B97" s="32"/>
      <c r="C97" s="32"/>
      <c r="D97" s="1">
        <v>6</v>
      </c>
      <c r="E97" s="1"/>
      <c r="F97" s="1">
        <f t="shared" si="1"/>
        <v>0</v>
      </c>
      <c r="G97" s="3"/>
      <c r="H97" s="1">
        <f t="shared" si="2"/>
        <v>0</v>
      </c>
    </row>
    <row r="98" spans="1:8" ht="26.25" customHeight="1">
      <c r="A98" s="33" t="s">
        <v>52</v>
      </c>
      <c r="B98" s="33"/>
      <c r="C98" s="33"/>
      <c r="D98" s="1">
        <v>6</v>
      </c>
      <c r="E98" s="1"/>
      <c r="F98" s="1">
        <f t="shared" si="1"/>
        <v>0</v>
      </c>
      <c r="G98" s="3"/>
      <c r="H98" s="1">
        <f t="shared" si="2"/>
        <v>0</v>
      </c>
    </row>
    <row r="99" spans="1:8" ht="28.5" customHeight="1">
      <c r="A99" s="33" t="s">
        <v>53</v>
      </c>
      <c r="B99" s="33"/>
      <c r="C99" s="33"/>
      <c r="D99" s="1">
        <v>6</v>
      </c>
      <c r="E99" s="1"/>
      <c r="F99" s="1">
        <f t="shared" si="1"/>
        <v>0</v>
      </c>
      <c r="G99" s="3"/>
      <c r="H99" s="1">
        <f t="shared" si="2"/>
        <v>0</v>
      </c>
    </row>
    <row r="100" spans="1:8" ht="33" customHeight="1">
      <c r="A100" s="33" t="s">
        <v>54</v>
      </c>
      <c r="B100" s="33"/>
      <c r="C100" s="33"/>
      <c r="D100" s="1">
        <v>6</v>
      </c>
      <c r="E100" s="1"/>
      <c r="F100" s="1">
        <f t="shared" si="1"/>
        <v>0</v>
      </c>
      <c r="G100" s="3"/>
      <c r="H100" s="1">
        <f t="shared" si="2"/>
        <v>0</v>
      </c>
    </row>
    <row r="101" spans="1:8" ht="36" customHeight="1">
      <c r="A101" s="33" t="s">
        <v>55</v>
      </c>
      <c r="B101" s="33"/>
      <c r="C101" s="33"/>
      <c r="D101" s="1">
        <v>6</v>
      </c>
      <c r="E101" s="1"/>
      <c r="F101" s="1">
        <f t="shared" si="1"/>
        <v>0</v>
      </c>
      <c r="G101" s="3"/>
      <c r="H101" s="1">
        <f t="shared" si="2"/>
        <v>0</v>
      </c>
    </row>
    <row r="102" spans="1:8" ht="14.25" customHeight="1">
      <c r="A102" s="27" t="s">
        <v>46</v>
      </c>
      <c r="B102" s="27"/>
      <c r="C102" s="27"/>
      <c r="D102" s="1">
        <v>6</v>
      </c>
      <c r="E102" s="1"/>
      <c r="F102" s="1">
        <f t="shared" si="1"/>
        <v>0</v>
      </c>
      <c r="G102" s="3"/>
      <c r="H102" s="1">
        <f t="shared" si="2"/>
        <v>0</v>
      </c>
    </row>
    <row r="103" spans="1:8" ht="14.25" customHeight="1">
      <c r="A103" s="27" t="s">
        <v>56</v>
      </c>
      <c r="B103" s="27"/>
      <c r="C103" s="27"/>
      <c r="D103" s="1">
        <v>6</v>
      </c>
      <c r="E103" s="1"/>
      <c r="F103" s="1">
        <f t="shared" si="1"/>
        <v>0</v>
      </c>
      <c r="G103" s="3"/>
      <c r="H103" s="1">
        <f t="shared" si="2"/>
        <v>0</v>
      </c>
    </row>
    <row r="104" spans="1:8" ht="14.25" customHeight="1">
      <c r="A104" s="27" t="s">
        <v>57</v>
      </c>
      <c r="B104" s="27"/>
      <c r="C104" s="27"/>
      <c r="D104" s="1">
        <v>6</v>
      </c>
      <c r="E104" s="1"/>
      <c r="F104" s="1">
        <f t="shared" si="1"/>
        <v>0</v>
      </c>
      <c r="G104" s="3"/>
      <c r="H104" s="1">
        <f t="shared" si="2"/>
        <v>0</v>
      </c>
    </row>
    <row r="105" spans="1:8" ht="48" customHeight="1">
      <c r="A105" s="37" t="s">
        <v>58</v>
      </c>
      <c r="B105" s="37"/>
      <c r="C105" s="37"/>
      <c r="D105" s="1">
        <v>6</v>
      </c>
      <c r="E105" s="1"/>
      <c r="F105" s="4">
        <f t="shared" si="1"/>
        <v>0</v>
      </c>
      <c r="G105" s="3"/>
      <c r="H105" s="1">
        <f t="shared" si="2"/>
        <v>0</v>
      </c>
    </row>
    <row r="106" spans="1:8" ht="15">
      <c r="A106" s="18" t="s">
        <v>11</v>
      </c>
      <c r="B106" s="15"/>
      <c r="C106" s="15"/>
      <c r="F106" s="6">
        <f>SUM(F94:F105)</f>
        <v>0</v>
      </c>
      <c r="G106" s="7"/>
      <c r="H106" s="8">
        <f t="shared" si="2"/>
        <v>0</v>
      </c>
    </row>
    <row r="107" spans="1:3" ht="15">
      <c r="A107" s="15"/>
      <c r="B107" s="15"/>
      <c r="C107" s="15"/>
    </row>
    <row r="108" spans="1:8" ht="15">
      <c r="A108" s="27" t="s">
        <v>0</v>
      </c>
      <c r="B108" s="27"/>
      <c r="C108" s="27"/>
      <c r="D108" s="1" t="s">
        <v>1</v>
      </c>
      <c r="E108" s="1" t="s">
        <v>2</v>
      </c>
      <c r="F108" s="1" t="s">
        <v>3</v>
      </c>
      <c r="G108" s="1" t="s">
        <v>4</v>
      </c>
      <c r="H108" s="2" t="s">
        <v>5</v>
      </c>
    </row>
    <row r="109" spans="1:8" ht="288.75" customHeight="1">
      <c r="A109" s="32" t="s">
        <v>59</v>
      </c>
      <c r="B109" s="32"/>
      <c r="C109" s="32"/>
      <c r="D109" s="1">
        <v>6</v>
      </c>
      <c r="E109" s="1"/>
      <c r="F109" s="1">
        <f>D109*E109</f>
        <v>0</v>
      </c>
      <c r="G109" s="3"/>
      <c r="H109" s="1">
        <f>F109*1.08</f>
        <v>0</v>
      </c>
    </row>
    <row r="110" spans="1:8" ht="31.5" customHeight="1">
      <c r="A110" s="33" t="s">
        <v>60</v>
      </c>
      <c r="B110" s="33"/>
      <c r="C110" s="33"/>
      <c r="D110" s="1">
        <v>6</v>
      </c>
      <c r="E110" s="1"/>
      <c r="F110" s="1">
        <f>D110*E110</f>
        <v>0</v>
      </c>
      <c r="G110" s="3"/>
      <c r="H110" s="1">
        <f>F110*1.08</f>
        <v>0</v>
      </c>
    </row>
    <row r="111" spans="1:8" ht="15.75" customHeight="1">
      <c r="A111" s="34" t="s">
        <v>61</v>
      </c>
      <c r="B111" s="34"/>
      <c r="C111" s="34"/>
      <c r="D111" s="1">
        <v>6</v>
      </c>
      <c r="E111" s="1"/>
      <c r="F111" s="4">
        <f>D111*E111</f>
        <v>0</v>
      </c>
      <c r="G111" s="3"/>
      <c r="H111" s="1">
        <f>F111*1.08</f>
        <v>0</v>
      </c>
    </row>
    <row r="112" spans="1:8" ht="15">
      <c r="A112" s="5" t="s">
        <v>11</v>
      </c>
      <c r="F112" s="6">
        <f>SUM(F109:F111)</f>
        <v>0</v>
      </c>
      <c r="G112" s="9"/>
      <c r="H112" s="10">
        <f>F112*1.08</f>
        <v>0</v>
      </c>
    </row>
    <row r="113" spans="1:8" ht="15">
      <c r="A113" s="16"/>
      <c r="F113" s="17"/>
      <c r="G113" s="9"/>
      <c r="H113" s="10"/>
    </row>
    <row r="114" spans="1:8" ht="15">
      <c r="A114" s="5" t="s">
        <v>62</v>
      </c>
      <c r="F114" s="6">
        <f>SUM(F8,F12,F19,F24,F29,F34,F40,F44,F50,F56,F63,F69,F75,F80,F83,F91,F106,F112)</f>
        <v>0</v>
      </c>
      <c r="G114" s="9"/>
      <c r="H114" s="10"/>
    </row>
    <row r="115" spans="1:8" ht="15">
      <c r="A115" s="16"/>
      <c r="F115" s="17"/>
      <c r="G115" s="9"/>
      <c r="H115" s="10"/>
    </row>
  </sheetData>
  <sheetProtection selectLockedCells="1" selectUnlockedCells="1"/>
  <mergeCells count="75">
    <mergeCell ref="A110:C110"/>
    <mergeCell ref="A111:C111"/>
    <mergeCell ref="A86:B86"/>
    <mergeCell ref="A104:C104"/>
    <mergeCell ref="A105:C105"/>
    <mergeCell ref="A108:C108"/>
    <mergeCell ref="A109:C109"/>
    <mergeCell ref="A100:C100"/>
    <mergeCell ref="A101:C101"/>
    <mergeCell ref="A102:C102"/>
    <mergeCell ref="A103:C103"/>
    <mergeCell ref="A96:C96"/>
    <mergeCell ref="A97:C97"/>
    <mergeCell ref="A98:C98"/>
    <mergeCell ref="A99:C99"/>
    <mergeCell ref="A90:C90"/>
    <mergeCell ref="A93:C93"/>
    <mergeCell ref="A94:C94"/>
    <mergeCell ref="A95:C95"/>
    <mergeCell ref="A82:C82"/>
    <mergeCell ref="A87:C87"/>
    <mergeCell ref="A88:C88"/>
    <mergeCell ref="A89:C89"/>
    <mergeCell ref="A74:C74"/>
    <mergeCell ref="A77:C77"/>
    <mergeCell ref="A78:C78"/>
    <mergeCell ref="A79:C79"/>
    <mergeCell ref="A68:C68"/>
    <mergeCell ref="A71:C71"/>
    <mergeCell ref="A72:C72"/>
    <mergeCell ref="A73:C73"/>
    <mergeCell ref="A62:C62"/>
    <mergeCell ref="A65:C65"/>
    <mergeCell ref="A66:C66"/>
    <mergeCell ref="A67:C67"/>
    <mergeCell ref="A58:C58"/>
    <mergeCell ref="A59:C59"/>
    <mergeCell ref="A60:C60"/>
    <mergeCell ref="A61:C61"/>
    <mergeCell ref="A52:C52"/>
    <mergeCell ref="A53:C53"/>
    <mergeCell ref="A54:C54"/>
    <mergeCell ref="A55:C55"/>
    <mergeCell ref="A46:C46"/>
    <mergeCell ref="A47:C47"/>
    <mergeCell ref="A48:C48"/>
    <mergeCell ref="A49:C49"/>
    <mergeCell ref="A38:C38"/>
    <mergeCell ref="A39:C39"/>
    <mergeCell ref="A42:C42"/>
    <mergeCell ref="A43:C43"/>
    <mergeCell ref="A32:C32"/>
    <mergeCell ref="A33:C33"/>
    <mergeCell ref="A36:C36"/>
    <mergeCell ref="A37:C37"/>
    <mergeCell ref="A26:C26"/>
    <mergeCell ref="A27:C27"/>
    <mergeCell ref="A28:C28"/>
    <mergeCell ref="A31:C31"/>
    <mergeCell ref="A18:C18"/>
    <mergeCell ref="A21:C21"/>
    <mergeCell ref="A22:C22"/>
    <mergeCell ref="A23:C23"/>
    <mergeCell ref="A14:C14"/>
    <mergeCell ref="A15:C15"/>
    <mergeCell ref="A16:C16"/>
    <mergeCell ref="A17:C17"/>
    <mergeCell ref="A6:C6"/>
    <mergeCell ref="A7:C7"/>
    <mergeCell ref="A10:C10"/>
    <mergeCell ref="A11:C11"/>
    <mergeCell ref="A2:C2"/>
    <mergeCell ref="A3:C3"/>
    <mergeCell ref="A4:C4"/>
    <mergeCell ref="A5:C5"/>
  </mergeCells>
  <printOptions/>
  <pageMargins left="0.2361111111111111" right="0.2361111111111111" top="0.19652777777777777" bottom="0.19652777777777777" header="0.5118055555555555" footer="0.5118055555555555"/>
  <pageSetup fitToHeight="0" fitToWidth="1" horizontalDpi="300" verticalDpi="300" orientation="landscape" paperSize="9" r:id="rId1"/>
  <rowBreaks count="12" manualBreakCount="12">
    <brk id="13" max="7" man="1"/>
    <brk id="25" max="7" man="1"/>
    <brk id="35" max="7" man="1"/>
    <brk id="45" max="7" man="1"/>
    <brk id="58" max="7" man="1"/>
    <brk id="64" max="7" man="1"/>
    <brk id="70" max="7" man="1"/>
    <brk id="75" max="7" man="1"/>
    <brk id="85" max="7" man="1"/>
    <brk id="92" max="7" man="1"/>
    <brk id="97" max="7" man="1"/>
    <brk id="106"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BZP</cp:lastModifiedBy>
  <cp:lastPrinted>2016-01-18T11:21:37Z</cp:lastPrinted>
  <dcterms:modified xsi:type="dcterms:W3CDTF">2016-01-19T08:57:14Z</dcterms:modified>
  <cp:category/>
  <cp:version/>
  <cp:contentType/>
  <cp:contentStatus/>
</cp:coreProperties>
</file>