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0"/>
  </bookViews>
  <sheets>
    <sheet name="Pakiet 5" sheetId="1" r:id="rId1"/>
    <sheet name=" " sheetId="2" r:id="rId2"/>
  </sheets>
  <definedNames>
    <definedName name="stawkaVAT">' '!$A$4:$A$7</definedName>
    <definedName name="VAT">' '!$A$3:$A$7</definedName>
  </definedNames>
  <calcPr fullCalcOnLoad="1"/>
</workbook>
</file>

<file path=xl/comments1.xml><?xml version="1.0" encoding="utf-8"?>
<comments xmlns="http://schemas.openxmlformats.org/spreadsheetml/2006/main">
  <authors>
    <author>Paweł Kowalczyk</author>
  </authors>
  <commentList>
    <comment ref="L5" authorId="0">
      <text>
        <r>
          <rPr>
            <b/>
            <sz val="8"/>
            <rFont val="Tahoma"/>
            <family val="2"/>
          </rPr>
          <t>Należy wpisać lub wybrać z listy wyrażoną w % stawkę podatku VAT</t>
        </r>
      </text>
    </comment>
    <comment ref="J5" authorId="0">
      <text>
        <r>
          <rPr>
            <b/>
            <sz val="8"/>
            <rFont val="Tahoma"/>
            <family val="0"/>
          </rPr>
          <t>Należy uzupełnić w formularzu cenę jednostkową netto</t>
        </r>
        <r>
          <rPr>
            <sz val="8"/>
            <rFont val="Tahoma"/>
            <family val="0"/>
          </rPr>
          <t xml:space="preserve">
</t>
        </r>
      </text>
    </comment>
    <comment ref="B2" authorId="0">
      <text>
        <r>
          <rPr>
            <b/>
            <sz val="12"/>
            <rFont val="Tahoma"/>
            <family val="2"/>
          </rPr>
          <t xml:space="preserve">Prosimy o uzupełnienie wskazanych przez Zamawiającego pól oraz </t>
        </r>
        <r>
          <rPr>
            <b/>
            <sz val="12"/>
            <color indexed="10"/>
            <rFont val="Tahoma"/>
            <family val="2"/>
          </rPr>
          <t>sprawdzenie poprawności</t>
        </r>
        <r>
          <rPr>
            <b/>
            <sz val="12"/>
            <rFont val="Tahoma"/>
            <family val="2"/>
          </rPr>
          <t xml:space="preserve"> otrzymanych wyników.</t>
        </r>
        <r>
          <rPr>
            <b/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<sst xmlns="http://schemas.openxmlformats.org/spreadsheetml/2006/main" count="60" uniqueCount="27">
  <si>
    <t>Jednostka miary</t>
  </si>
  <si>
    <t>Ilość</t>
  </si>
  <si>
    <t>Wartość brutto</t>
  </si>
  <si>
    <t>RAZEM</t>
  </si>
  <si>
    <t>lp</t>
  </si>
  <si>
    <t>w tym podatek VAT (%)</t>
  </si>
  <si>
    <t>Wartość netto</t>
  </si>
  <si>
    <t>stawki podatku VAT</t>
  </si>
  <si>
    <t>cena jednostkowa netto</t>
  </si>
  <si>
    <t>Cena jednostkowa brutto</t>
  </si>
  <si>
    <t>Nazwa producenta / nr katalogowy</t>
  </si>
  <si>
    <t>Rozmiar nici [USP]</t>
  </si>
  <si>
    <t>Długość nici [cm]</t>
  </si>
  <si>
    <t>Rozmiar igły [mm]</t>
  </si>
  <si>
    <t>Rodzaj igły</t>
  </si>
  <si>
    <t>3/0</t>
  </si>
  <si>
    <t>2/0</t>
  </si>
  <si>
    <t>Krzywizna igły</t>
  </si>
  <si>
    <t>saszetka</t>
  </si>
  <si>
    <t>odwrotnie tnąca</t>
  </si>
  <si>
    <t>4/0</t>
  </si>
  <si>
    <t>Załącznik nr 3.5 do SIWZ</t>
  </si>
  <si>
    <t>Pakiet nr 5 - "Szwy chirurgiczne , niewchłanialne, syntetyczne - poliamid, jednowłóknowe</t>
  </si>
  <si>
    <t>8/0</t>
  </si>
  <si>
    <t>3/8 koła</t>
  </si>
  <si>
    <t>6/0</t>
  </si>
  <si>
    <t>24-26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</si>
</sst>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12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8"/>
      <name val="Arial"/>
      <family val="0"/>
    </font>
    <font>
      <b/>
      <sz val="12"/>
      <name val="Tahoma"/>
      <family val="2"/>
    </font>
    <font>
      <b/>
      <sz val="12"/>
      <color indexed="10"/>
      <name val="Tahoma"/>
      <family val="2"/>
    </font>
    <font>
      <b/>
      <sz val="1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68" fontId="1" fillId="0" borderId="1" xfId="0" applyNumberFormat="1" applyFont="1" applyBorder="1" applyAlignment="1">
      <alignment horizontal="center" vertical="center" wrapText="1"/>
    </xf>
    <xf numFmtId="9" fontId="1" fillId="0" borderId="1" xfId="0" applyNumberFormat="1" applyFont="1" applyBorder="1" applyAlignment="1">
      <alignment horizontal="center" vertical="center" wrapText="1"/>
    </xf>
    <xf numFmtId="168" fontId="2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9" fontId="0" fillId="0" borderId="0" xfId="0" applyNumberFormat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168" fontId="1" fillId="2" borderId="1" xfId="0" applyNumberFormat="1" applyFont="1" applyFill="1" applyBorder="1" applyAlignment="1">
      <alignment horizontal="center" vertical="center" wrapText="1"/>
    </xf>
    <xf numFmtId="168" fontId="2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0" borderId="2" xfId="0" applyFont="1" applyBorder="1" applyAlignment="1">
      <alignment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"/>
  <sheetViews>
    <sheetView tabSelected="1" workbookViewId="0" topLeftCell="A1">
      <selection activeCell="K23" sqref="K23"/>
    </sheetView>
  </sheetViews>
  <sheetFormatPr defaultColWidth="9.140625" defaultRowHeight="12.75"/>
  <cols>
    <col min="1" max="1" width="2.7109375" style="0" bestFit="1" customWidth="1"/>
    <col min="2" max="2" width="8.421875" style="0" customWidth="1"/>
    <col min="3" max="3" width="7.8515625" style="0" customWidth="1"/>
    <col min="4" max="4" width="8.28125" style="0" customWidth="1"/>
    <col min="5" max="5" width="9.28125" style="0" customWidth="1"/>
    <col min="6" max="6" width="12.8515625" style="0" customWidth="1"/>
    <col min="7" max="7" width="11.28125" style="0" customWidth="1"/>
    <col min="8" max="8" width="9.7109375" style="0" bestFit="1" customWidth="1"/>
    <col min="9" max="9" width="4.421875" style="0" customWidth="1"/>
    <col min="10" max="10" width="12.00390625" style="0" customWidth="1"/>
    <col min="11" max="11" width="11.57421875" style="0" customWidth="1"/>
    <col min="13" max="13" width="10.8515625" style="0" customWidth="1"/>
    <col min="14" max="14" width="10.7109375" style="0" customWidth="1"/>
  </cols>
  <sheetData>
    <row r="1" spans="11:14" ht="12.75">
      <c r="K1" s="18" t="s">
        <v>21</v>
      </c>
      <c r="L1" s="18"/>
      <c r="M1" s="18"/>
      <c r="N1" s="18"/>
    </row>
    <row r="2" spans="11:14" ht="12.75">
      <c r="K2" s="18"/>
      <c r="L2" s="18"/>
      <c r="M2" s="18"/>
      <c r="N2" s="18"/>
    </row>
    <row r="4" spans="1:14" ht="90.75" customHeight="1">
      <c r="A4" s="1"/>
      <c r="B4" s="19" t="s">
        <v>22</v>
      </c>
      <c r="C4" s="19"/>
      <c r="D4" s="19"/>
      <c r="E4" s="19"/>
      <c r="F4" s="19"/>
      <c r="G4" s="19"/>
      <c r="H4" s="19"/>
      <c r="I4" s="2"/>
      <c r="J4" s="2"/>
      <c r="K4" s="2"/>
      <c r="L4" s="2"/>
      <c r="M4" s="2"/>
      <c r="N4" s="2"/>
    </row>
    <row r="5" spans="1:14" ht="51.75" customHeight="1">
      <c r="A5" s="3" t="s">
        <v>4</v>
      </c>
      <c r="B5" s="4" t="s">
        <v>11</v>
      </c>
      <c r="C5" s="4" t="s">
        <v>12</v>
      </c>
      <c r="D5" s="4" t="s">
        <v>13</v>
      </c>
      <c r="E5" s="4" t="s">
        <v>17</v>
      </c>
      <c r="F5" s="4" t="s">
        <v>14</v>
      </c>
      <c r="G5" s="4" t="s">
        <v>10</v>
      </c>
      <c r="H5" s="4" t="s">
        <v>0</v>
      </c>
      <c r="I5" s="4" t="s">
        <v>1</v>
      </c>
      <c r="J5" s="4" t="s">
        <v>8</v>
      </c>
      <c r="K5" s="12" t="s">
        <v>9</v>
      </c>
      <c r="L5" s="4" t="s">
        <v>5</v>
      </c>
      <c r="M5" s="12" t="s">
        <v>6</v>
      </c>
      <c r="N5" s="12" t="s">
        <v>2</v>
      </c>
    </row>
    <row r="6" spans="1:14" ht="12.75">
      <c r="A6" s="5">
        <v>1</v>
      </c>
      <c r="B6" s="15" t="s">
        <v>23</v>
      </c>
      <c r="C6" s="15">
        <v>45</v>
      </c>
      <c r="D6" s="15">
        <v>8</v>
      </c>
      <c r="E6" s="17" t="s">
        <v>24</v>
      </c>
      <c r="F6" s="15" t="s">
        <v>19</v>
      </c>
      <c r="G6" s="16"/>
      <c r="H6" s="15" t="s">
        <v>18</v>
      </c>
      <c r="I6" s="15">
        <v>48</v>
      </c>
      <c r="J6" s="6"/>
      <c r="K6" s="13">
        <f>ROUND(J6*(1+L6),2)</f>
        <v>0</v>
      </c>
      <c r="L6" s="7"/>
      <c r="M6" s="13">
        <f>(ROUND(J6*I6,2))</f>
        <v>0</v>
      </c>
      <c r="N6" s="13">
        <f>ROUND(M6*(1+L6),2)</f>
        <v>0</v>
      </c>
    </row>
    <row r="7" spans="1:14" ht="12.75">
      <c r="A7" s="5">
        <f>SUM(A6+1)</f>
        <v>2</v>
      </c>
      <c r="B7" s="15" t="s">
        <v>25</v>
      </c>
      <c r="C7" s="15">
        <v>45</v>
      </c>
      <c r="D7" s="15">
        <v>16</v>
      </c>
      <c r="E7" s="17" t="s">
        <v>24</v>
      </c>
      <c r="F7" s="15" t="s">
        <v>19</v>
      </c>
      <c r="G7" s="16"/>
      <c r="H7" s="15" t="s">
        <v>18</v>
      </c>
      <c r="I7" s="15">
        <v>420</v>
      </c>
      <c r="J7" s="6"/>
      <c r="K7" s="13">
        <f aca="true" t="shared" si="0" ref="K7:K13">ROUND(J7*(1+L7),2)</f>
        <v>0</v>
      </c>
      <c r="L7" s="7"/>
      <c r="M7" s="13">
        <f aca="true" t="shared" si="1" ref="M7:M13">(ROUND(J7*I7,2))</f>
        <v>0</v>
      </c>
      <c r="N7" s="13">
        <f aca="true" t="shared" si="2" ref="N7:N13">ROUND(M7*(1+L7),2)</f>
        <v>0</v>
      </c>
    </row>
    <row r="8" spans="1:14" ht="12.75">
      <c r="A8" s="5">
        <f aca="true" t="shared" si="3" ref="A8:A13">SUM(A7+1)</f>
        <v>3</v>
      </c>
      <c r="B8" s="15" t="s">
        <v>20</v>
      </c>
      <c r="C8" s="15">
        <v>45</v>
      </c>
      <c r="D8" s="15">
        <v>19</v>
      </c>
      <c r="E8" s="17" t="s">
        <v>24</v>
      </c>
      <c r="F8" s="15" t="s">
        <v>19</v>
      </c>
      <c r="G8" s="16"/>
      <c r="H8" s="15" t="s">
        <v>18</v>
      </c>
      <c r="I8" s="15">
        <v>3912</v>
      </c>
      <c r="J8" s="6"/>
      <c r="K8" s="13">
        <f t="shared" si="0"/>
        <v>0</v>
      </c>
      <c r="L8" s="7"/>
      <c r="M8" s="13">
        <f t="shared" si="1"/>
        <v>0</v>
      </c>
      <c r="N8" s="13">
        <f t="shared" si="2"/>
        <v>0</v>
      </c>
    </row>
    <row r="9" spans="1:14" ht="12.75">
      <c r="A9" s="5">
        <f t="shared" si="3"/>
        <v>4</v>
      </c>
      <c r="B9" s="15" t="s">
        <v>15</v>
      </c>
      <c r="C9" s="15">
        <v>45</v>
      </c>
      <c r="D9" s="15" t="s">
        <v>26</v>
      </c>
      <c r="E9" s="17" t="s">
        <v>24</v>
      </c>
      <c r="F9" s="15" t="s">
        <v>19</v>
      </c>
      <c r="G9" s="16"/>
      <c r="H9" s="15" t="s">
        <v>18</v>
      </c>
      <c r="I9" s="15">
        <v>2160</v>
      </c>
      <c r="J9" s="6"/>
      <c r="K9" s="13">
        <f t="shared" si="0"/>
        <v>0</v>
      </c>
      <c r="L9" s="7"/>
      <c r="M9" s="13">
        <f t="shared" si="1"/>
        <v>0</v>
      </c>
      <c r="N9" s="13">
        <f t="shared" si="2"/>
        <v>0</v>
      </c>
    </row>
    <row r="10" spans="1:14" ht="12.75">
      <c r="A10" s="5">
        <f t="shared" si="3"/>
        <v>5</v>
      </c>
      <c r="B10" s="15" t="s">
        <v>16</v>
      </c>
      <c r="C10" s="15">
        <v>75</v>
      </c>
      <c r="D10" s="15">
        <v>26</v>
      </c>
      <c r="E10" s="17" t="s">
        <v>24</v>
      </c>
      <c r="F10" s="15" t="s">
        <v>19</v>
      </c>
      <c r="G10" s="16"/>
      <c r="H10" s="15" t="s">
        <v>18</v>
      </c>
      <c r="I10" s="15">
        <v>1440</v>
      </c>
      <c r="J10" s="6"/>
      <c r="K10" s="13">
        <f t="shared" si="0"/>
        <v>0</v>
      </c>
      <c r="L10" s="7"/>
      <c r="M10" s="13">
        <f t="shared" si="1"/>
        <v>0</v>
      </c>
      <c r="N10" s="13">
        <f t="shared" si="2"/>
        <v>0</v>
      </c>
    </row>
    <row r="11" spans="1:14" ht="12.75">
      <c r="A11" s="5">
        <f t="shared" si="3"/>
        <v>6</v>
      </c>
      <c r="B11" s="15" t="s">
        <v>16</v>
      </c>
      <c r="C11" s="15">
        <v>45</v>
      </c>
      <c r="D11" s="15">
        <v>26</v>
      </c>
      <c r="E11" s="17" t="s">
        <v>24</v>
      </c>
      <c r="F11" s="15" t="s">
        <v>19</v>
      </c>
      <c r="G11" s="16"/>
      <c r="H11" s="15" t="s">
        <v>18</v>
      </c>
      <c r="I11" s="15">
        <v>2352</v>
      </c>
      <c r="J11" s="6"/>
      <c r="K11" s="13">
        <f t="shared" si="0"/>
        <v>0</v>
      </c>
      <c r="L11" s="7"/>
      <c r="M11" s="13">
        <f t="shared" si="1"/>
        <v>0</v>
      </c>
      <c r="N11" s="13">
        <f t="shared" si="2"/>
        <v>0</v>
      </c>
    </row>
    <row r="12" spans="1:14" ht="12.75">
      <c r="A12" s="5">
        <f t="shared" si="3"/>
        <v>7</v>
      </c>
      <c r="B12" s="15" t="s">
        <v>16</v>
      </c>
      <c r="C12" s="15">
        <v>75</v>
      </c>
      <c r="D12" s="15">
        <v>30</v>
      </c>
      <c r="E12" s="17" t="s">
        <v>24</v>
      </c>
      <c r="F12" s="15" t="s">
        <v>19</v>
      </c>
      <c r="G12" s="16"/>
      <c r="H12" s="15" t="s">
        <v>18</v>
      </c>
      <c r="I12" s="15">
        <v>2352</v>
      </c>
      <c r="J12" s="6"/>
      <c r="K12" s="13">
        <f t="shared" si="0"/>
        <v>0</v>
      </c>
      <c r="L12" s="7"/>
      <c r="M12" s="13">
        <f t="shared" si="1"/>
        <v>0</v>
      </c>
      <c r="N12" s="13">
        <f t="shared" si="2"/>
        <v>0</v>
      </c>
    </row>
    <row r="13" spans="1:14" ht="12.75">
      <c r="A13" s="5">
        <f t="shared" si="3"/>
        <v>8</v>
      </c>
      <c r="B13" s="15" t="s">
        <v>16</v>
      </c>
      <c r="C13" s="15">
        <v>90</v>
      </c>
      <c r="D13" s="15">
        <v>35</v>
      </c>
      <c r="E13" s="17" t="s">
        <v>24</v>
      </c>
      <c r="F13" s="15" t="s">
        <v>19</v>
      </c>
      <c r="G13" s="16"/>
      <c r="H13" s="15" t="s">
        <v>18</v>
      </c>
      <c r="I13" s="15">
        <v>1440</v>
      </c>
      <c r="J13" s="6"/>
      <c r="K13" s="13">
        <f t="shared" si="0"/>
        <v>0</v>
      </c>
      <c r="L13" s="7"/>
      <c r="M13" s="13">
        <f t="shared" si="1"/>
        <v>0</v>
      </c>
      <c r="N13" s="13">
        <f t="shared" si="2"/>
        <v>0</v>
      </c>
    </row>
    <row r="14" spans="1:14" ht="12.75">
      <c r="A14" s="5">
        <f>SUM(A13+1)</f>
        <v>9</v>
      </c>
      <c r="B14" s="15">
        <v>0</v>
      </c>
      <c r="C14" s="15">
        <v>90</v>
      </c>
      <c r="D14" s="15">
        <v>39</v>
      </c>
      <c r="E14" s="17" t="s">
        <v>24</v>
      </c>
      <c r="F14" s="15" t="s">
        <v>19</v>
      </c>
      <c r="G14" s="16"/>
      <c r="H14" s="15" t="s">
        <v>18</v>
      </c>
      <c r="I14" s="15">
        <v>792</v>
      </c>
      <c r="J14" s="6"/>
      <c r="K14" s="13">
        <f>ROUND(J14*(1+L14),2)</f>
        <v>0</v>
      </c>
      <c r="L14" s="7"/>
      <c r="M14" s="13">
        <f>(ROUND(J14*I14,2))</f>
        <v>0</v>
      </c>
      <c r="N14" s="13">
        <f>ROUND(M14*(1+L14),2)</f>
        <v>0</v>
      </c>
    </row>
    <row r="15" spans="1:14" ht="12.75">
      <c r="A15" s="5">
        <f>SUM(A14+1)</f>
        <v>10</v>
      </c>
      <c r="B15" s="15">
        <v>2</v>
      </c>
      <c r="C15" s="15">
        <v>90</v>
      </c>
      <c r="D15" s="15">
        <v>39</v>
      </c>
      <c r="E15" s="17" t="s">
        <v>24</v>
      </c>
      <c r="F15" s="15" t="s">
        <v>19</v>
      </c>
      <c r="G15" s="16"/>
      <c r="H15" s="15" t="s">
        <v>18</v>
      </c>
      <c r="I15" s="15">
        <v>120</v>
      </c>
      <c r="J15" s="6"/>
      <c r="K15" s="13">
        <f>ROUND(J15*(1+L15),2)</f>
        <v>0</v>
      </c>
      <c r="L15" s="7"/>
      <c r="M15" s="13">
        <f>(ROUND(J15*I15,2))</f>
        <v>0</v>
      </c>
      <c r="N15" s="13">
        <f>ROUND(M15*(1+L15),2)</f>
        <v>0</v>
      </c>
    </row>
    <row r="16" spans="1:14" ht="12.75">
      <c r="A16" s="5">
        <f>SUM(A15+1)</f>
        <v>11</v>
      </c>
      <c r="B16" s="15">
        <v>1</v>
      </c>
      <c r="C16" s="15">
        <v>75</v>
      </c>
      <c r="D16" s="15">
        <v>40</v>
      </c>
      <c r="E16" s="17" t="s">
        <v>24</v>
      </c>
      <c r="F16" s="15" t="s">
        <v>19</v>
      </c>
      <c r="G16" s="16"/>
      <c r="H16" s="15" t="s">
        <v>18</v>
      </c>
      <c r="I16" s="15">
        <v>48</v>
      </c>
      <c r="J16" s="6"/>
      <c r="K16" s="13">
        <f>ROUND(J16*(1+L16),2)</f>
        <v>0</v>
      </c>
      <c r="L16" s="7"/>
      <c r="M16" s="13">
        <f>(ROUND(J16*I16,2))</f>
        <v>0</v>
      </c>
      <c r="N16" s="13">
        <f>ROUND(M16*(1+L16),2)</f>
        <v>0</v>
      </c>
    </row>
    <row r="17" spans="12:14" ht="12.75">
      <c r="L17" s="8" t="s">
        <v>3</v>
      </c>
      <c r="M17" s="14">
        <f>SUM(M6:M14)</f>
        <v>0</v>
      </c>
      <c r="N17" s="14">
        <f>SUM(N6:N14)</f>
        <v>0</v>
      </c>
    </row>
  </sheetData>
  <mergeCells count="2">
    <mergeCell ref="K1:N2"/>
    <mergeCell ref="B4:H4"/>
  </mergeCells>
  <dataValidations count="1">
    <dataValidation type="list" allowBlank="1" showInputMessage="1" showErrorMessage="1" sqref="L6:L16">
      <formula1>stawkaVAT</formula1>
    </dataValidation>
  </dataValidations>
  <printOptions/>
  <pageMargins left="0.7874015748031497" right="0.7874015748031497" top="0" bottom="0.984251968503937" header="0.5118110236220472" footer="0.5118110236220472"/>
  <pageSetup horizontalDpi="600" verticalDpi="600" orientation="landscape" paperSize="9" r:id="rId3"/>
  <headerFooter alignWithMargins="0">
    <oddHeader>&amp;C&amp;A</oddHeader>
    <oddFooter>&amp;CStrona &amp;P z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A7"/>
  <sheetViews>
    <sheetView workbookViewId="0" topLeftCell="A1">
      <selection activeCell="A5" sqref="A5"/>
    </sheetView>
  </sheetViews>
  <sheetFormatPr defaultColWidth="9.140625" defaultRowHeight="12.75"/>
  <cols>
    <col min="1" max="1" width="10.421875" style="0" customWidth="1"/>
  </cols>
  <sheetData>
    <row r="2" ht="39" customHeight="1">
      <c r="A2" s="10" t="s">
        <v>7</v>
      </c>
    </row>
    <row r="3" ht="12.75">
      <c r="A3" s="9"/>
    </row>
    <row r="4" ht="12.75">
      <c r="A4" s="11">
        <v>0</v>
      </c>
    </row>
    <row r="5" ht="12.75">
      <c r="A5" s="11">
        <v>0.03</v>
      </c>
    </row>
    <row r="6" ht="12.75">
      <c r="A6" s="11">
        <v>0.08</v>
      </c>
    </row>
    <row r="7" ht="12.75">
      <c r="A7" s="11">
        <v>0.23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Kowalczyk</dc:creator>
  <cp:keywords/>
  <dc:description/>
  <cp:lastModifiedBy>BZP02</cp:lastModifiedBy>
  <cp:lastPrinted>2012-11-28T10:23:32Z</cp:lastPrinted>
  <dcterms:created xsi:type="dcterms:W3CDTF">2007-10-11T07:13:52Z</dcterms:created>
  <dcterms:modified xsi:type="dcterms:W3CDTF">2014-02-07T12:31:42Z</dcterms:modified>
  <cp:category/>
  <cp:version/>
  <cp:contentType/>
  <cp:contentStatus/>
</cp:coreProperties>
</file>