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35" windowHeight="13035" activeTab="0"/>
  </bookViews>
  <sheets>
    <sheet name="Pakiet nr 7" sheetId="1" r:id="rId1"/>
  </sheets>
  <externalReferences>
    <externalReference r:id="rId4"/>
  </externalReferences>
  <definedNames>
    <definedName name="stawkaVAT">'[1] '!$A$4:$A$7</definedName>
  </definedNames>
  <calcPr fullCalcOnLoad="1"/>
</workbook>
</file>

<file path=xl/comments1.xml><?xml version="1.0" encoding="utf-8"?>
<comments xmlns="http://schemas.openxmlformats.org/spreadsheetml/2006/main">
  <authors>
    <author>Paweł Kowalczyk</author>
  </authors>
  <commentList>
    <comment ref="B2" authorId="0">
      <text>
        <r>
          <rPr>
            <b/>
            <sz val="12"/>
            <rFont val="Tahoma"/>
            <family val="2"/>
          </rPr>
          <t xml:space="preserve">Prosimy o uzupełnienie wskazanych przez Zamawiającego pól oraz </t>
        </r>
        <r>
          <rPr>
            <b/>
            <sz val="12"/>
            <color indexed="10"/>
            <rFont val="Tahoma"/>
            <family val="2"/>
          </rPr>
          <t>sprawdzenie poprawności</t>
        </r>
        <r>
          <rPr>
            <b/>
            <sz val="12"/>
            <rFont val="Tahoma"/>
            <family val="2"/>
          </rPr>
          <t xml:space="preserve"> otrzymanych wyników.</t>
        </r>
        <r>
          <rPr>
            <b/>
            <sz val="8"/>
            <rFont val="Tahoma"/>
            <family val="0"/>
          </rPr>
          <t xml:space="preserve">
</t>
        </r>
      </text>
    </comment>
    <comment ref="F6" authorId="0">
      <text>
        <r>
          <rPr>
            <b/>
            <sz val="8"/>
            <rFont val="Tahoma"/>
            <family val="0"/>
          </rPr>
          <t>Należy uzupełnić w formularzu cenę jednostkową netto</t>
        </r>
        <r>
          <rPr>
            <sz val="8"/>
            <rFont val="Tahoma"/>
            <family val="0"/>
          </rPr>
          <t xml:space="preserve">
</t>
        </r>
      </text>
    </comment>
    <comment ref="H6" authorId="0">
      <text>
        <r>
          <rPr>
            <b/>
            <sz val="8"/>
            <rFont val="Tahoma"/>
            <family val="2"/>
          </rPr>
          <t>Należy wpisać lub wybrać z listy wyrażoną w % stawkę podatku VAT</t>
        </r>
      </text>
    </comment>
  </commentList>
</comments>
</file>

<file path=xl/sharedStrings.xml><?xml version="1.0" encoding="utf-8"?>
<sst xmlns="http://schemas.openxmlformats.org/spreadsheetml/2006/main" count="64" uniqueCount="45">
  <si>
    <t>lp</t>
  </si>
  <si>
    <t>Opis przedmiotu zamówienia</t>
  </si>
  <si>
    <t>Nazwa producenta / nr katalogowy</t>
  </si>
  <si>
    <t>Jednostka miary</t>
  </si>
  <si>
    <t>Ilość</t>
  </si>
  <si>
    <t>cena jednostkowa netto</t>
  </si>
  <si>
    <t>Cena jednostkowa brutto</t>
  </si>
  <si>
    <t>w tym podatek VAT (%)</t>
  </si>
  <si>
    <t>Wartość netto</t>
  </si>
  <si>
    <t>Wartość brutto</t>
  </si>
  <si>
    <t>op</t>
  </si>
  <si>
    <t>RAZEM</t>
  </si>
  <si>
    <t>Oferowany asortyment musi posiadać następujące parametry (właściwości):</t>
  </si>
  <si>
    <t>UWAGA !!!</t>
  </si>
  <si>
    <t>Igła iniekcyjna 0,4 x 19 x 100, ostra, sterylna, apirogenna, drożna, nietoksyczna, pakowana pojedynczo, nasadk luer, barwne numeryczne oznakowanie opakowania pojedynczego i zbiorczego</t>
  </si>
  <si>
    <t>Igła iniekcyjna 0,45x16 x 100 ostra, sterylna, apirogenna, drożna, nietoksyczna, pakowana pojedynczo, nasadk luer, barwne numeryczne oznakowanie opakowania poiedynczego i zbiorczego</t>
  </si>
  <si>
    <t>Igła iniekcyjna 0,5 x 16  x 100 ostra, sterylna, apirogenna, drożna, nietoksyczna, pakowana pojedynczo, nasadk luer, barwne numeryczne oznakowanie opakowania pojedynczego i zbiorczego</t>
  </si>
  <si>
    <t>Igła iniekcyjna 0,5 x 25  x 100 ostra, sterylna, apirogenna, drożna, nietoksyczna, pakowana pojedynczo, nasadk luer, barwne numeryczne oznakowanie opakowania pojedynczego i zbiorczego</t>
  </si>
  <si>
    <t>Igła iniekcyjna 0,6 x 30  x 100 ostra, sterylna, apirogenna, drożna, nietoksyczna, pakowana pojedynczo, nasadk luer, barwne numeryczne oznakowanie opakowania pojedynczego i zbiorczego</t>
  </si>
  <si>
    <t>Igła iniekcyjna 0,7 x 30  x 100 ostra, sterylna, apirogenna, drożna, nietoksyczna, pakowana pojedynczo, nasadk luer, barwne numeryczne oznakowanie opakowania pojedynczego i zbiorczego</t>
  </si>
  <si>
    <t>Igła iniekcyjna 0,8 x 40  x 100 ostra, sterylna, apirogenna, drożna, nietoksyczna, pakowana pojedynczo, nasadk luer, barwne numeryczne oznakowanie opakowania poiedynczego i zbiorczego</t>
  </si>
  <si>
    <t>Igła iniekcyjna 0,9 x 40 x 100 ostra, sterylna, apirogenna, drożna, nietoksyczna, pakowana pojedynczo, nasadk luer, barwne numeryczne oznakowanie opakowania pojedynczego i zbiorczego</t>
  </si>
  <si>
    <t>Igła iniekcyjna 1,1 x 40  x 100 ostra, sterylna, apirogenna, drożna, nietoksyczna, pakowana pojedynczo, nasadk luer, barwne numeryczne oznakowanie opakowania pojedynczego i zbiorczego</t>
  </si>
  <si>
    <t>Igła iniekcyjna 1,2 x 40  x 100 ostra, sterylna, apirogenna, drożna, nietoksyczna, pakowana pojedynczo, nasadk luer, barwne numeryczne oznakowanie opakowania pojedynczego i zbiorczego</t>
  </si>
  <si>
    <t>Igła iniekcyjna bezpieczna 0,5 x 25 x 100, ostra, sterylna, apirogenna, drożna, nietoksyczna, pakowana pojedynczo, nasadk luer, barwne numeryczne oznakowanie opakowania pojedynczego i zbiorczego, mechanizm zabezpieczający zapewniający trwałe i całkowite odizolowanie ostrza</t>
  </si>
  <si>
    <t>Igła iniekcyjna bezpieczna 0,6 x 30 x 100, ostra, sterylna, apirogenna, drożna, nietoksyczna, pakowana pojedynczo, nasadk luer, barwne numeryczne oznakowanie opakowania pojedynczego i zbiorczego, mechanizm zabezpieczający zapewniający trwałe i całkowite odizolowanie ostrza</t>
  </si>
  <si>
    <t>Igła iniekcyjna bezpieczna 0,7 x 30 x 100, ostra, sterylna, apirogenna, drożna, nietoksyczna, pakowana pojedynczo, nasadk luer, barwne numeryczne oznakowanie opakowania pojedynczego i zbiorczego, mechanizm zabezpieczający zapewniający trwałe i całkowite odizolowanie ostrza</t>
  </si>
  <si>
    <t>Igła iniekcyjna bezpieczna 0,8 x 40 x 100, ostra, sterylna, apirogenna, drożna, nietoksyczna, pakowana pojedynczo, nasadk luer, barwne numeryczne oznakowanie opakowania pojedynczego i zbiorczego, mechanizm zabezpieczający zapewniający trwałe i całkowite odizolowanie ostrza</t>
  </si>
  <si>
    <t>Igła iniekcyjna bezpieczna 0,9 x 40 x 100, ostra, sterylna, apirogenna, drożna, nietoksyczna, pakowana pojedynczo, nasadk luer, barwne numeryczne oznakowanie opakowania pojedynczego i zbiorczego, mechanizm zabezpieczający zapewniający trwałe i całkowite odizolowanie ostrza</t>
  </si>
  <si>
    <t>Igła iniekcyjna bezpieczna 1,1 x 40 x 100, ostra, sterylna, apirogenna, drożna, nietoksyczna, pakowana pojedynczo, nasadk luer, barwne numeryczne oznakowanie opakowania pojedynczego i zbiorczego, mechanizm zabezpieczający zapewniający trwałe i całkowite odizolowanie ostrza</t>
  </si>
  <si>
    <t>Igła iniekcyjna bezpieczna 1,2 x 40 x 100, ostra, sterylna, apirogenna, drożna, nietoksyczna, pakowana pojedynczo, nasadk luer, barwne numeryczne oznakowanie opakowania pojedynczego i zbiorczego, mechanizm zabezpieczający zapewniający trwałe i całkowite odizolowanie ostrza</t>
  </si>
  <si>
    <t>Ostrza igieł iniekcyjnych muszą posiadać gładką, wypolerowaną powierzchnię, zaostrzony koniec co zapewnia prawidłowe przechodzenie przez tkanki (ostrość) igły oraz brak traumatyzacji tkanek w miejscu wkłucia i zabezpiecza przed powikłaniami. Ocena (sprawdzenie) ww. parametru będzie dokonana na podstawie mikroskopowego obrazu próbki oraz na podstawie testu z udziałem pacjenta.</t>
  </si>
  <si>
    <t>Stal, z której jest wykonana igła iniekcyjna musi posiadać odpowiedni stosunek twardości i elastyczności. Kryteriów nie spełnia próbka, w której zbyt elastyczna igła się ugina i nie przenosi siły nacisku operatora na ostrze, co uniemożliwia prawidłowe wkłucie. Ocena będzie dokonana na podstawie testu z udziałem pacjenta</t>
  </si>
  <si>
    <t>Odłączanie igły iniekcyjnej od strzykawki musi być, łatwe tj. wykonywane przy pomocy nasadki na pojemniku na odpady medyczne bez konieczności ręcznego manipulowania mogącego skutkować zakłuciem personelu medycznego. Ocena zostanie dokonana poprzez wykonanie ww. czynności</t>
  </si>
  <si>
    <t>W przypadku igieł iniekcyjnych bezpiecznych mechanizm zabezpieczający ostrze musi być niemożliwy do odblokowania podczas celowej próby. Ocena zostanie dokonana przez personel medyczny.</t>
  </si>
  <si>
    <t>Igła tępo zakończona 1,2 x 40 x 100 szt, sterylna, apirogenna, drożna, nietoksyczna, pakowana pojedynczo, nasadk luer, barwne numeryczne oznakowanie opakowania pojedynczego i zbiorczego</t>
  </si>
  <si>
    <t>igła do pena 30G x 8mm x 100 szt</t>
  </si>
  <si>
    <t>igła do pena 31G x 6mm x 100 szt</t>
  </si>
  <si>
    <t>W sytuacji gdy ocena chociażby jednej próbki potwierdzi brak posiadania ww. parametrów (właściwości) zamawiający wystąpi o uzupełnienie ofery o nową partię 10 szt. próbek w trybie art. 26 ust.3 ustawy Prawo zamówień publicznych. W sytacji nieuzupełninia oferty o wymaganą ilośc próbek lub powtórzenia negatywnego wyniku oceny próbek oferta zostanie w odrzucona w tej części zamówienia</t>
  </si>
  <si>
    <t>Wykonawca gwarantuje że dostarczone próbki posiadają wszystkie cechy i certyfikaty wyrobu medycznego i można ich użyć do testu z udziałem pacjentów</t>
  </si>
  <si>
    <t>Żaden materiał, z którego wykonany jest wyrób nie może wywoływać odczynów zapalnych.</t>
  </si>
  <si>
    <t>Wymagamu aby pozycje 1 - 18 oraz 19 i 20  były jednego producenta</t>
  </si>
  <si>
    <t>Wykonawca zobowiązany jest do pozycji 4, 10 i 17 załączyć 15 szt. próbek. Ocenie będą podlegały wszystkie próbki dla ww pozycji, z czego 5 przez personel i 5 na podstawie testu z udziałem pacjenta; 5 zostanie w postępowaniu.</t>
  </si>
  <si>
    <t>Pakiet 7 - igły</t>
  </si>
  <si>
    <t>Załącznik nr 3.7 do SIWZ</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</si>
</sst>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 &quot;zł&quot;"/>
  </numFmts>
  <fonts count="13">
    <font>
      <sz val="10"/>
      <name val="Arial"/>
      <family val="0"/>
    </font>
    <font>
      <u val="single"/>
      <sz val="10"/>
      <color indexed="12"/>
      <name val="Arial"/>
      <family val="0"/>
    </font>
    <font>
      <u val="single"/>
      <sz val="10"/>
      <color indexed="36"/>
      <name val="Arial"/>
      <family val="0"/>
    </font>
    <font>
      <sz val="8"/>
      <name val="Arial"/>
      <family val="0"/>
    </font>
    <font>
      <b/>
      <sz val="18"/>
      <name val="Times New Roman"/>
      <family val="1"/>
    </font>
    <font>
      <sz val="10"/>
      <name val="Times New Roman"/>
      <family val="1"/>
    </font>
    <font>
      <b/>
      <sz val="10"/>
      <name val="Times New Roman"/>
      <family val="1"/>
    </font>
    <font>
      <b/>
      <sz val="12"/>
      <name val="Tahoma"/>
      <family val="2"/>
    </font>
    <font>
      <b/>
      <sz val="12"/>
      <color indexed="10"/>
      <name val="Tahoma"/>
      <family val="2"/>
    </font>
    <font>
      <b/>
      <sz val="8"/>
      <name val="Tahoma"/>
      <family val="0"/>
    </font>
    <font>
      <sz val="8"/>
      <name val="Tahoma"/>
      <family val="0"/>
    </font>
    <font>
      <b/>
      <sz val="10"/>
      <name val="Arial"/>
      <family val="2"/>
    </font>
    <font>
      <b/>
      <sz val="8"/>
      <name val="Arial"/>
      <family val="2"/>
    </font>
  </fonts>
  <fills count="4">
    <fill>
      <patternFill/>
    </fill>
    <fill>
      <patternFill patternType="gray125"/>
    </fill>
    <fill>
      <patternFill patternType="solid">
        <fgColor indexed="41"/>
        <bgColor indexed="64"/>
      </patternFill>
    </fill>
    <fill>
      <patternFill patternType="solid">
        <fgColor indexed="9"/>
        <bgColor indexed="64"/>
      </patternFill>
    </fill>
  </fills>
  <borders count="3">
    <border>
      <left/>
      <right/>
      <top/>
      <bottom/>
      <diagonal/>
    </border>
    <border>
      <left style="thin"/>
      <right style="thin"/>
      <top style="thin"/>
      <bottom style="thin"/>
    </border>
    <border>
      <left>
        <color indexed="63"/>
      </left>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0" fillId="0" borderId="0">
      <alignment/>
      <protection/>
    </xf>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0">
    <xf numFmtId="0" fontId="0" fillId="0" borderId="0" xfId="0" applyAlignment="1">
      <alignment/>
    </xf>
    <xf numFmtId="0" fontId="0" fillId="0" borderId="0" xfId="0" applyFont="1" applyAlignment="1">
      <alignment/>
    </xf>
    <xf numFmtId="0" fontId="5" fillId="0" borderId="0" xfId="0" applyFont="1" applyAlignment="1">
      <alignment/>
    </xf>
    <xf numFmtId="0" fontId="6" fillId="0" borderId="0" xfId="0" applyFont="1" applyAlignment="1">
      <alignment wrapText="1"/>
    </xf>
    <xf numFmtId="0" fontId="5" fillId="0" borderId="0" xfId="0" applyFont="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left" wrapText="1"/>
    </xf>
    <xf numFmtId="0" fontId="5" fillId="0" borderId="1" xfId="0" applyFont="1" applyBorder="1" applyAlignment="1">
      <alignment horizontal="center" vertical="center" wrapText="1"/>
    </xf>
    <xf numFmtId="168" fontId="5" fillId="0" borderId="1" xfId="0" applyNumberFormat="1" applyFont="1" applyBorder="1" applyAlignment="1">
      <alignment horizontal="center" vertical="center" wrapText="1"/>
    </xf>
    <xf numFmtId="168" fontId="5" fillId="2" borderId="1" xfId="0" applyNumberFormat="1" applyFont="1" applyFill="1" applyBorder="1" applyAlignment="1">
      <alignment horizontal="center" vertical="center" wrapText="1"/>
    </xf>
    <xf numFmtId="9" fontId="5" fillId="0" borderId="1" xfId="0" applyNumberFormat="1"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wrapText="1"/>
    </xf>
    <xf numFmtId="0" fontId="5" fillId="0" borderId="0" xfId="0" applyFont="1" applyBorder="1" applyAlignment="1">
      <alignment horizontal="center" vertical="center" wrapText="1"/>
    </xf>
    <xf numFmtId="168" fontId="5" fillId="0" borderId="0" xfId="0" applyNumberFormat="1" applyFont="1" applyBorder="1" applyAlignment="1">
      <alignment horizontal="center" vertical="center" wrapText="1"/>
    </xf>
    <xf numFmtId="168" fontId="6" fillId="0" borderId="2" xfId="0" applyNumberFormat="1" applyFont="1" applyBorder="1" applyAlignment="1">
      <alignment horizontal="center" vertical="center" wrapText="1"/>
    </xf>
    <xf numFmtId="168" fontId="6" fillId="0" borderId="1" xfId="0" applyNumberFormat="1" applyFont="1" applyBorder="1" applyAlignment="1">
      <alignment horizontal="center" vertical="center" wrapText="1"/>
    </xf>
    <xf numFmtId="168" fontId="6" fillId="2" borderId="1" xfId="0" applyNumberFormat="1" applyFont="1" applyFill="1" applyBorder="1" applyAlignment="1">
      <alignment horizontal="center" vertical="center" wrapText="1"/>
    </xf>
    <xf numFmtId="3" fontId="11" fillId="0" borderId="0" xfId="0" applyNumberFormat="1" applyFont="1" applyAlignment="1">
      <alignment/>
    </xf>
    <xf numFmtId="0" fontId="0" fillId="3" borderId="0" xfId="18" applyNumberFormat="1" applyFont="1" applyFill="1" applyBorder="1" applyAlignment="1">
      <alignment vertical="top" wrapText="1"/>
      <protection/>
    </xf>
    <xf numFmtId="0" fontId="5" fillId="0" borderId="1" xfId="0" applyFont="1" applyBorder="1" applyAlignment="1">
      <alignment wrapText="1"/>
    </xf>
    <xf numFmtId="0" fontId="5" fillId="3" borderId="1" xfId="18" applyNumberFormat="1" applyFont="1" applyFill="1" applyBorder="1" applyAlignment="1">
      <alignment vertical="top" wrapText="1"/>
      <protection/>
    </xf>
    <xf numFmtId="0" fontId="5" fillId="3" borderId="1" xfId="0" applyFont="1" applyFill="1" applyBorder="1" applyAlignment="1">
      <alignment vertical="top" wrapText="1"/>
    </xf>
    <xf numFmtId="0" fontId="5" fillId="0" borderId="0" xfId="0" applyFont="1" applyAlignment="1">
      <alignment wrapText="1"/>
    </xf>
    <xf numFmtId="0" fontId="0" fillId="0" borderId="0" xfId="0" applyAlignment="1">
      <alignment/>
    </xf>
    <xf numFmtId="0" fontId="0" fillId="0" borderId="0" xfId="0" applyAlignment="1">
      <alignment horizontal="center"/>
    </xf>
    <xf numFmtId="0" fontId="4" fillId="0" borderId="0" xfId="0" applyFont="1" applyAlignment="1">
      <alignment horizontal="center"/>
    </xf>
  </cellXfs>
  <cellStyles count="9">
    <cellStyle name="Normal" xfId="0"/>
    <cellStyle name="Comma" xfId="15"/>
    <cellStyle name="Comma [0]" xfId="16"/>
    <cellStyle name="Hyperlink" xfId="17"/>
    <cellStyle name="Normalny_Arkusz1" xfId="18"/>
    <cellStyle name="Followed 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rchiwum\Zal%203%20-%20pakiety%201-9%20po%20zmianac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kiet 1 "/>
      <sheetName val="Pakiet 2"/>
      <sheetName val="Pakiet 3"/>
      <sheetName val="Pakiet 4"/>
      <sheetName val="Pakiet 5"/>
      <sheetName val="Pakiet 6"/>
      <sheetName val="Pakiet 7"/>
      <sheetName val="Pakiet 8"/>
      <sheetName val=" "/>
    </sheetNames>
    <sheetDataSet>
      <sheetData sheetId="8">
        <row r="4">
          <cell r="A4">
            <v>0</v>
          </cell>
        </row>
        <row r="5">
          <cell r="A5">
            <v>0.03</v>
          </cell>
        </row>
        <row r="6">
          <cell r="A6">
            <v>0.07</v>
          </cell>
        </row>
        <row r="7">
          <cell r="A7">
            <v>0.22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2"/>
  <sheetViews>
    <sheetView tabSelected="1" zoomScale="110" zoomScaleNormal="110" workbookViewId="0" topLeftCell="A1">
      <selection activeCell="B5" sqref="B5"/>
    </sheetView>
  </sheetViews>
  <sheetFormatPr defaultColWidth="9.140625" defaultRowHeight="12.75"/>
  <cols>
    <col min="1" max="1" width="3.00390625" style="0" bestFit="1" customWidth="1"/>
    <col min="2" max="2" width="35.00390625" style="0" customWidth="1"/>
    <col min="3" max="3" width="10.28125" style="0" customWidth="1"/>
    <col min="4" max="4" width="13.57421875" style="0" customWidth="1"/>
    <col min="6" max="6" width="13.7109375" style="0" customWidth="1"/>
    <col min="7" max="7" width="13.57421875" style="0" customWidth="1"/>
    <col min="9" max="9" width="10.7109375" style="0" customWidth="1"/>
    <col min="10" max="10" width="11.140625" style="0" customWidth="1"/>
  </cols>
  <sheetData>
    <row r="1" spans="7:10" ht="12.75">
      <c r="G1" s="29" t="s">
        <v>44</v>
      </c>
      <c r="H1" s="29"/>
      <c r="I1" s="29"/>
      <c r="J1" s="29"/>
    </row>
    <row r="2" spans="7:10" ht="12.75">
      <c r="G2" s="29"/>
      <c r="H2" s="29"/>
      <c r="I2" s="29"/>
      <c r="J2" s="29"/>
    </row>
    <row r="4" spans="1:10" ht="27.75" customHeight="1">
      <c r="A4" s="1"/>
      <c r="B4" s="1"/>
      <c r="C4" s="1"/>
      <c r="D4" s="1"/>
      <c r="E4" s="1"/>
      <c r="F4" s="1"/>
      <c r="G4" s="1"/>
      <c r="H4" s="1"/>
      <c r="I4" s="1"/>
      <c r="J4" s="1"/>
    </row>
    <row r="5" spans="1:10" ht="26.25" customHeight="1">
      <c r="A5" s="2"/>
      <c r="B5" s="3" t="s">
        <v>43</v>
      </c>
      <c r="C5" s="3"/>
      <c r="D5" s="4"/>
      <c r="E5" s="4"/>
      <c r="F5" s="4"/>
      <c r="G5" s="4"/>
      <c r="H5" s="4"/>
      <c r="I5" s="4"/>
      <c r="J5" s="4"/>
    </row>
    <row r="6" spans="1:10" ht="51.75" customHeight="1">
      <c r="A6" s="5" t="s">
        <v>0</v>
      </c>
      <c r="B6" s="6" t="s">
        <v>1</v>
      </c>
      <c r="C6" s="6" t="s">
        <v>2</v>
      </c>
      <c r="D6" s="6" t="s">
        <v>3</v>
      </c>
      <c r="E6" s="6" t="s">
        <v>4</v>
      </c>
      <c r="F6" s="6" t="s">
        <v>5</v>
      </c>
      <c r="G6" s="7" t="s">
        <v>6</v>
      </c>
      <c r="H6" s="6" t="s">
        <v>7</v>
      </c>
      <c r="I6" s="7" t="s">
        <v>8</v>
      </c>
      <c r="J6" s="7" t="s">
        <v>9</v>
      </c>
    </row>
    <row r="7" spans="1:10" ht="63.75">
      <c r="A7" s="8">
        <v>1</v>
      </c>
      <c r="B7" s="24" t="s">
        <v>14</v>
      </c>
      <c r="C7" s="9"/>
      <c r="D7" s="10" t="s">
        <v>10</v>
      </c>
      <c r="E7" s="10">
        <v>30</v>
      </c>
      <c r="F7" s="11"/>
      <c r="G7" s="12">
        <f>ROUND(F7*(1+H7),2)</f>
        <v>0</v>
      </c>
      <c r="H7" s="13"/>
      <c r="I7" s="12">
        <f>(ROUND(F7*E7,2))</f>
        <v>0</v>
      </c>
      <c r="J7" s="12">
        <f aca="true" t="shared" si="0" ref="J7:J15">ROUND(I7*(1+H7),2)</f>
        <v>0</v>
      </c>
    </row>
    <row r="8" spans="1:10" ht="63.75">
      <c r="A8" s="8">
        <v>2</v>
      </c>
      <c r="B8" s="24" t="s">
        <v>15</v>
      </c>
      <c r="C8" s="9"/>
      <c r="D8" s="10" t="s">
        <v>10</v>
      </c>
      <c r="E8" s="10">
        <v>30</v>
      </c>
      <c r="F8" s="11"/>
      <c r="G8" s="12">
        <f>ROUND(F8*(1+H8),2)</f>
        <v>0</v>
      </c>
      <c r="H8" s="13"/>
      <c r="I8" s="12">
        <f>(ROUND(F8*E8,2))</f>
        <v>0</v>
      </c>
      <c r="J8" s="12">
        <f t="shared" si="0"/>
        <v>0</v>
      </c>
    </row>
    <row r="9" spans="1:10" ht="63.75">
      <c r="A9" s="8">
        <v>3</v>
      </c>
      <c r="B9" s="25" t="s">
        <v>16</v>
      </c>
      <c r="C9" s="9"/>
      <c r="D9" s="10" t="s">
        <v>10</v>
      </c>
      <c r="E9" s="10">
        <v>30</v>
      </c>
      <c r="F9" s="11"/>
      <c r="G9" s="12">
        <f aca="true" t="shared" si="1" ref="G9:G26">ROUND(F9*(1+H9),2)</f>
        <v>0</v>
      </c>
      <c r="H9" s="13"/>
      <c r="I9" s="12">
        <f aca="true" t="shared" si="2" ref="I9:I14">(ROUND(F9*E9,2))</f>
        <v>0</v>
      </c>
      <c r="J9" s="12">
        <f t="shared" si="0"/>
        <v>0</v>
      </c>
    </row>
    <row r="10" spans="1:10" ht="63.75">
      <c r="A10" s="8">
        <f aca="true" t="shared" si="3" ref="A10:A15">SUM(A9+1)</f>
        <v>4</v>
      </c>
      <c r="B10" s="24" t="s">
        <v>17</v>
      </c>
      <c r="C10" s="9"/>
      <c r="D10" s="10" t="s">
        <v>10</v>
      </c>
      <c r="E10" s="10">
        <v>1200</v>
      </c>
      <c r="F10" s="11"/>
      <c r="G10" s="12">
        <f t="shared" si="1"/>
        <v>0</v>
      </c>
      <c r="H10" s="13"/>
      <c r="I10" s="12">
        <f t="shared" si="2"/>
        <v>0</v>
      </c>
      <c r="J10" s="12">
        <f t="shared" si="0"/>
        <v>0</v>
      </c>
    </row>
    <row r="11" spans="1:10" ht="63.75">
      <c r="A11" s="8">
        <f t="shared" si="3"/>
        <v>5</v>
      </c>
      <c r="B11" s="24" t="s">
        <v>18</v>
      </c>
      <c r="C11" s="9"/>
      <c r="D11" s="10" t="s">
        <v>10</v>
      </c>
      <c r="E11" s="10">
        <v>250</v>
      </c>
      <c r="F11" s="11"/>
      <c r="G11" s="12">
        <f t="shared" si="1"/>
        <v>0</v>
      </c>
      <c r="H11" s="13"/>
      <c r="I11" s="12">
        <f t="shared" si="2"/>
        <v>0</v>
      </c>
      <c r="J11" s="12">
        <f t="shared" si="0"/>
        <v>0</v>
      </c>
    </row>
    <row r="12" spans="1:10" ht="63.75">
      <c r="A12" s="8">
        <f t="shared" si="3"/>
        <v>6</v>
      </c>
      <c r="B12" s="24" t="s">
        <v>19</v>
      </c>
      <c r="C12" s="9"/>
      <c r="D12" s="10" t="s">
        <v>10</v>
      </c>
      <c r="E12" s="10">
        <v>350</v>
      </c>
      <c r="F12" s="11"/>
      <c r="G12" s="12">
        <f t="shared" si="1"/>
        <v>0</v>
      </c>
      <c r="H12" s="13"/>
      <c r="I12" s="12">
        <f t="shared" si="2"/>
        <v>0</v>
      </c>
      <c r="J12" s="12">
        <f t="shared" si="0"/>
        <v>0</v>
      </c>
    </row>
    <row r="13" spans="1:10" ht="63.75">
      <c r="A13" s="8">
        <f t="shared" si="3"/>
        <v>7</v>
      </c>
      <c r="B13" s="24" t="s">
        <v>20</v>
      </c>
      <c r="C13" s="9"/>
      <c r="D13" s="10" t="s">
        <v>10</v>
      </c>
      <c r="E13" s="10">
        <v>400</v>
      </c>
      <c r="F13" s="11"/>
      <c r="G13" s="12">
        <f t="shared" si="1"/>
        <v>0</v>
      </c>
      <c r="H13" s="13"/>
      <c r="I13" s="12">
        <f t="shared" si="2"/>
        <v>0</v>
      </c>
      <c r="J13" s="12">
        <f t="shared" si="0"/>
        <v>0</v>
      </c>
    </row>
    <row r="14" spans="1:10" ht="63.75">
      <c r="A14" s="8">
        <f t="shared" si="3"/>
        <v>8</v>
      </c>
      <c r="B14" s="24" t="s">
        <v>21</v>
      </c>
      <c r="C14" s="9"/>
      <c r="D14" s="10" t="s">
        <v>10</v>
      </c>
      <c r="E14" s="10">
        <v>700</v>
      </c>
      <c r="F14" s="11"/>
      <c r="G14" s="12">
        <f t="shared" si="1"/>
        <v>0</v>
      </c>
      <c r="H14" s="13"/>
      <c r="I14" s="12">
        <f t="shared" si="2"/>
        <v>0</v>
      </c>
      <c r="J14" s="12">
        <f t="shared" si="0"/>
        <v>0</v>
      </c>
    </row>
    <row r="15" spans="1:10" ht="63.75">
      <c r="A15" s="8">
        <f t="shared" si="3"/>
        <v>9</v>
      </c>
      <c r="B15" s="24" t="s">
        <v>22</v>
      </c>
      <c r="C15" s="9"/>
      <c r="D15" s="10" t="s">
        <v>10</v>
      </c>
      <c r="E15" s="10">
        <v>400</v>
      </c>
      <c r="F15" s="11"/>
      <c r="G15" s="12">
        <f t="shared" si="1"/>
        <v>0</v>
      </c>
      <c r="H15" s="13"/>
      <c r="I15" s="12">
        <f>(ROUND(F15*E15,2))</f>
        <v>0</v>
      </c>
      <c r="J15" s="12">
        <f t="shared" si="0"/>
        <v>0</v>
      </c>
    </row>
    <row r="16" spans="1:10" ht="63.75">
      <c r="A16" s="8">
        <v>10</v>
      </c>
      <c r="B16" s="24" t="s">
        <v>23</v>
      </c>
      <c r="C16" s="9"/>
      <c r="D16" s="10" t="s">
        <v>10</v>
      </c>
      <c r="E16" s="10">
        <v>3100</v>
      </c>
      <c r="F16" s="11"/>
      <c r="G16" s="12">
        <f t="shared" si="1"/>
        <v>0</v>
      </c>
      <c r="H16" s="13"/>
      <c r="I16" s="12">
        <f aca="true" t="shared" si="4" ref="I16:I26">(ROUND(F16*E16,2))</f>
        <v>0</v>
      </c>
      <c r="J16" s="12">
        <f aca="true" t="shared" si="5" ref="J16:J25">ROUND(I16*(1+H16),2)</f>
        <v>0</v>
      </c>
    </row>
    <row r="17" spans="1:10" ht="102">
      <c r="A17" s="8">
        <v>11</v>
      </c>
      <c r="B17" s="24" t="s">
        <v>24</v>
      </c>
      <c r="C17" s="9"/>
      <c r="D17" s="10" t="s">
        <v>10</v>
      </c>
      <c r="E17" s="10">
        <v>10</v>
      </c>
      <c r="F17" s="11"/>
      <c r="G17" s="12">
        <f t="shared" si="1"/>
        <v>0</v>
      </c>
      <c r="H17" s="13"/>
      <c r="I17" s="12">
        <f t="shared" si="4"/>
        <v>0</v>
      </c>
      <c r="J17" s="12">
        <f t="shared" si="5"/>
        <v>0</v>
      </c>
    </row>
    <row r="18" spans="1:10" ht="102">
      <c r="A18" s="8">
        <v>12</v>
      </c>
      <c r="B18" s="24" t="s">
        <v>25</v>
      </c>
      <c r="C18" s="9"/>
      <c r="D18" s="10" t="s">
        <v>10</v>
      </c>
      <c r="E18" s="10">
        <v>20</v>
      </c>
      <c r="F18" s="11"/>
      <c r="G18" s="12">
        <f t="shared" si="1"/>
        <v>0</v>
      </c>
      <c r="H18" s="13"/>
      <c r="I18" s="12">
        <f t="shared" si="4"/>
        <v>0</v>
      </c>
      <c r="J18" s="12">
        <f t="shared" si="5"/>
        <v>0</v>
      </c>
    </row>
    <row r="19" spans="1:10" ht="102">
      <c r="A19" s="8">
        <v>13</v>
      </c>
      <c r="B19" s="24" t="s">
        <v>26</v>
      </c>
      <c r="C19" s="9"/>
      <c r="D19" s="10" t="s">
        <v>10</v>
      </c>
      <c r="E19" s="10">
        <v>30</v>
      </c>
      <c r="F19" s="11"/>
      <c r="G19" s="12">
        <f t="shared" si="1"/>
        <v>0</v>
      </c>
      <c r="H19" s="13"/>
      <c r="I19" s="12">
        <f>(ROUND(F19*E19,2))</f>
        <v>0</v>
      </c>
      <c r="J19" s="12">
        <f t="shared" si="5"/>
        <v>0</v>
      </c>
    </row>
    <row r="20" spans="1:10" ht="102">
      <c r="A20" s="8">
        <v>14</v>
      </c>
      <c r="B20" s="24" t="s">
        <v>27</v>
      </c>
      <c r="C20" s="9"/>
      <c r="D20" s="10" t="s">
        <v>10</v>
      </c>
      <c r="E20" s="10">
        <v>50</v>
      </c>
      <c r="F20" s="11"/>
      <c r="G20" s="12">
        <f t="shared" si="1"/>
        <v>0</v>
      </c>
      <c r="H20" s="13"/>
      <c r="I20" s="12">
        <f t="shared" si="4"/>
        <v>0</v>
      </c>
      <c r="J20" s="12">
        <f t="shared" si="5"/>
        <v>0</v>
      </c>
    </row>
    <row r="21" spans="1:10" ht="102">
      <c r="A21" s="8">
        <v>15</v>
      </c>
      <c r="B21" s="24" t="s">
        <v>28</v>
      </c>
      <c r="C21" s="9"/>
      <c r="D21" s="10" t="s">
        <v>10</v>
      </c>
      <c r="E21" s="10">
        <v>50</v>
      </c>
      <c r="F21" s="11"/>
      <c r="G21" s="12">
        <f t="shared" si="1"/>
        <v>0</v>
      </c>
      <c r="H21" s="13"/>
      <c r="I21" s="12">
        <f t="shared" si="4"/>
        <v>0</v>
      </c>
      <c r="J21" s="12">
        <f t="shared" si="5"/>
        <v>0</v>
      </c>
    </row>
    <row r="22" spans="1:10" ht="102">
      <c r="A22" s="8">
        <v>16</v>
      </c>
      <c r="B22" s="24" t="s">
        <v>29</v>
      </c>
      <c r="C22" s="9"/>
      <c r="D22" s="10" t="s">
        <v>10</v>
      </c>
      <c r="E22" s="10">
        <v>100</v>
      </c>
      <c r="F22" s="11"/>
      <c r="G22" s="12">
        <f t="shared" si="1"/>
        <v>0</v>
      </c>
      <c r="H22" s="13"/>
      <c r="I22" s="12">
        <f t="shared" si="4"/>
        <v>0</v>
      </c>
      <c r="J22" s="12">
        <f t="shared" si="5"/>
        <v>0</v>
      </c>
    </row>
    <row r="23" spans="1:10" ht="102">
      <c r="A23" s="8">
        <v>17</v>
      </c>
      <c r="B23" s="24" t="s">
        <v>30</v>
      </c>
      <c r="C23" s="9"/>
      <c r="D23" s="10" t="s">
        <v>10</v>
      </c>
      <c r="E23" s="10">
        <v>600</v>
      </c>
      <c r="F23" s="11"/>
      <c r="G23" s="12">
        <f t="shared" si="1"/>
        <v>0</v>
      </c>
      <c r="H23" s="13"/>
      <c r="I23" s="12">
        <f>(ROUND(F23*E23,2))</f>
        <v>0</v>
      </c>
      <c r="J23" s="12">
        <f t="shared" si="5"/>
        <v>0</v>
      </c>
    </row>
    <row r="24" spans="1:10" ht="63.75">
      <c r="A24" s="8">
        <v>18</v>
      </c>
      <c r="B24" s="24" t="s">
        <v>35</v>
      </c>
      <c r="C24" s="9"/>
      <c r="D24" s="10" t="s">
        <v>10</v>
      </c>
      <c r="E24" s="10">
        <v>100</v>
      </c>
      <c r="F24" s="11"/>
      <c r="G24" s="12">
        <f t="shared" si="1"/>
        <v>0</v>
      </c>
      <c r="H24" s="13"/>
      <c r="I24" s="12">
        <f t="shared" si="4"/>
        <v>0</v>
      </c>
      <c r="J24" s="12">
        <f t="shared" si="5"/>
        <v>0</v>
      </c>
    </row>
    <row r="25" spans="1:10" ht="12.75">
      <c r="A25" s="8">
        <v>19</v>
      </c>
      <c r="B25" s="23" t="s">
        <v>36</v>
      </c>
      <c r="C25" s="23"/>
      <c r="D25" s="10" t="s">
        <v>10</v>
      </c>
      <c r="E25" s="10">
        <v>150</v>
      </c>
      <c r="F25" s="11"/>
      <c r="G25" s="12">
        <f t="shared" si="1"/>
        <v>0</v>
      </c>
      <c r="H25" s="13"/>
      <c r="I25" s="12">
        <f t="shared" si="4"/>
        <v>0</v>
      </c>
      <c r="J25" s="12">
        <f t="shared" si="5"/>
        <v>0</v>
      </c>
    </row>
    <row r="26" spans="1:10" ht="12.75">
      <c r="A26" s="8">
        <v>20</v>
      </c>
      <c r="B26" s="23" t="s">
        <v>37</v>
      </c>
      <c r="C26" s="23"/>
      <c r="D26" s="10" t="s">
        <v>10</v>
      </c>
      <c r="E26" s="10">
        <v>5</v>
      </c>
      <c r="F26" s="11"/>
      <c r="G26" s="12">
        <f t="shared" si="1"/>
        <v>0</v>
      </c>
      <c r="H26" s="13"/>
      <c r="I26" s="12">
        <f t="shared" si="4"/>
        <v>0</v>
      </c>
      <c r="J26" s="12">
        <f>ROUND(I26*(1+H26),2)</f>
        <v>0</v>
      </c>
    </row>
    <row r="27" spans="1:10" ht="12.75">
      <c r="A27" s="14"/>
      <c r="B27" s="15"/>
      <c r="C27" s="15"/>
      <c r="D27" s="16"/>
      <c r="E27" s="16"/>
      <c r="F27" s="17"/>
      <c r="G27" s="18"/>
      <c r="H27" s="19" t="s">
        <v>11</v>
      </c>
      <c r="I27" s="20">
        <f>SUM(I7:I26)</f>
        <v>0</v>
      </c>
      <c r="J27" s="20">
        <f>SUM(J7:J26)</f>
        <v>0</v>
      </c>
    </row>
    <row r="29" spans="2:9" ht="12.75">
      <c r="B29" s="22"/>
      <c r="I29" s="21"/>
    </row>
    <row r="30" ht="12.75">
      <c r="B30" s="2" t="s">
        <v>41</v>
      </c>
    </row>
    <row r="31" spans="8:10" ht="12.75">
      <c r="H31" s="27"/>
      <c r="I31" s="27"/>
      <c r="J31" s="27"/>
    </row>
    <row r="32" spans="8:10" ht="12.75">
      <c r="H32" s="28"/>
      <c r="I32" s="28"/>
      <c r="J32" s="28"/>
    </row>
    <row r="33" ht="25.5">
      <c r="B33" s="3" t="s">
        <v>12</v>
      </c>
    </row>
    <row r="34" spans="2:4" ht="88.5" customHeight="1">
      <c r="B34" s="26" t="s">
        <v>31</v>
      </c>
      <c r="C34" s="27"/>
      <c r="D34" s="27"/>
    </row>
    <row r="35" spans="2:4" ht="71.25" customHeight="1">
      <c r="B35" s="26" t="s">
        <v>32</v>
      </c>
      <c r="C35" s="27"/>
      <c r="D35" s="27"/>
    </row>
    <row r="36" spans="2:4" ht="27" customHeight="1">
      <c r="B36" s="26" t="s">
        <v>40</v>
      </c>
      <c r="C36" s="26"/>
      <c r="D36" s="26"/>
    </row>
    <row r="37" spans="2:4" ht="57.75" customHeight="1">
      <c r="B37" s="26" t="s">
        <v>33</v>
      </c>
      <c r="C37" s="27"/>
      <c r="D37" s="27"/>
    </row>
    <row r="38" spans="2:4" ht="45.75" customHeight="1">
      <c r="B38" s="26" t="s">
        <v>34</v>
      </c>
      <c r="C38" s="26"/>
      <c r="D38" s="26"/>
    </row>
    <row r="39" ht="12.75">
      <c r="B39" s="3" t="s">
        <v>13</v>
      </c>
    </row>
    <row r="40" spans="2:4" ht="48.75" customHeight="1">
      <c r="B40" s="26" t="s">
        <v>42</v>
      </c>
      <c r="C40" s="27"/>
      <c r="D40" s="27"/>
    </row>
    <row r="41" spans="2:4" ht="81.75" customHeight="1">
      <c r="B41" s="26" t="s">
        <v>38</v>
      </c>
      <c r="C41" s="27"/>
      <c r="D41" s="27"/>
    </row>
    <row r="42" spans="2:4" ht="21.75" customHeight="1">
      <c r="B42" s="26" t="s">
        <v>39</v>
      </c>
      <c r="C42" s="26"/>
      <c r="D42" s="26"/>
    </row>
  </sheetData>
  <mergeCells count="11">
    <mergeCell ref="H31:J31"/>
    <mergeCell ref="H32:J32"/>
    <mergeCell ref="G1:J2"/>
    <mergeCell ref="B34:D34"/>
    <mergeCell ref="B42:D42"/>
    <mergeCell ref="B35:D35"/>
    <mergeCell ref="B37:D37"/>
    <mergeCell ref="B40:D40"/>
    <mergeCell ref="B41:D41"/>
    <mergeCell ref="B38:D38"/>
    <mergeCell ref="B36:D36"/>
  </mergeCells>
  <dataValidations count="1">
    <dataValidation type="list" allowBlank="1" showInputMessage="1" showErrorMessage="1" sqref="H7:H26">
      <formula1>stawkaVAT</formula1>
    </dataValidation>
  </dataValidations>
  <printOptions/>
  <pageMargins left="0.75" right="0.75" top="1" bottom="1" header="0.5" footer="0.5"/>
  <pageSetup horizontalDpi="600" verticalDpi="600" orientation="landscape" paperSize="9" r:id="rId3"/>
  <headerFooter alignWithMargins="0">
    <oddHeader>&amp;C&amp;A</oddHeader>
    <oddFooter>&amp;CStrona &amp;P z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scz</dc:creator>
  <cp:keywords/>
  <dc:description/>
  <cp:lastModifiedBy>bzp01</cp:lastModifiedBy>
  <cp:lastPrinted>2016-06-02T10:54:05Z</cp:lastPrinted>
  <dcterms:created xsi:type="dcterms:W3CDTF">2010-08-23T11:06:45Z</dcterms:created>
  <dcterms:modified xsi:type="dcterms:W3CDTF">2016-07-05T07:13:45Z</dcterms:modified>
  <cp:category/>
  <cp:version/>
  <cp:contentType/>
  <cp:contentStatus/>
</cp:coreProperties>
</file>